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46" windowWidth="10305" windowHeight="11640" tabRatio="886" activeTab="0"/>
  </bookViews>
  <sheets>
    <sheet name="Бух.24" sheetId="1" r:id="rId1"/>
    <sheet name="Друж.10" sheetId="2" r:id="rId2"/>
    <sheet name="Ком.3" sheetId="3" r:id="rId3"/>
    <sheet name="Кооп.16" sheetId="4" r:id="rId4"/>
    <sheet name="Красн.3" sheetId="5" r:id="rId5"/>
    <sheet name="Красн.9" sheetId="6" r:id="rId6"/>
    <sheet name="Рев.7" sheetId="7" r:id="rId7"/>
    <sheet name="Рев.11" sheetId="8" r:id="rId8"/>
    <sheet name="Рев.11а" sheetId="9" r:id="rId9"/>
    <sheet name="Рев.18" sheetId="10" r:id="rId10"/>
    <sheet name="Своб.4" sheetId="11" r:id="rId11"/>
    <sheet name="Своб.5" sheetId="12" r:id="rId12"/>
    <sheet name="Сов.140" sheetId="13" r:id="rId13"/>
    <sheet name="Сов.156" sheetId="14" r:id="rId14"/>
    <sheet name="Стр.1" sheetId="15" r:id="rId15"/>
    <sheet name="Стр.4" sheetId="16" r:id="rId16"/>
    <sheet name="Стр.7" sheetId="17" r:id="rId17"/>
    <sheet name="Стр.12" sheetId="18" r:id="rId18"/>
    <sheet name="Текс.3" sheetId="19" r:id="rId19"/>
    <sheet name="Текс.5" sheetId="20" r:id="rId20"/>
    <sheet name="Текс.6" sheetId="21" r:id="rId21"/>
    <sheet name="Текс.7" sheetId="22" r:id="rId22"/>
  </sheets>
  <definedNames>
    <definedName name="_xlnm.Print_Area" localSheetId="0">'Бух.24'!$A$1:$G$110</definedName>
    <definedName name="_xlnm.Print_Area" localSheetId="1">'Друж.10'!$A$1:$G$99</definedName>
    <definedName name="_xlnm.Print_Area" localSheetId="2">'Ком.3'!$A$1:$G$65</definedName>
    <definedName name="_xlnm.Print_Area" localSheetId="3">'Кооп.16'!$A$1:$G$202</definedName>
    <definedName name="_xlnm.Print_Area" localSheetId="4">'Красн.3'!$A$1:$G$103</definedName>
    <definedName name="_xlnm.Print_Area" localSheetId="5">'Красн.9'!$A$1:$G$202</definedName>
    <definedName name="_xlnm.Print_Area" localSheetId="7">'Рев.11'!$A$1:$G$218</definedName>
    <definedName name="_xlnm.Print_Area" localSheetId="8">'Рев.11а'!$A$1:$G$188</definedName>
    <definedName name="_xlnm.Print_Area" localSheetId="9">'Рев.18'!$A$1:$G$141</definedName>
    <definedName name="_xlnm.Print_Area" localSheetId="6">'Рев.7'!$A$1:$G$183</definedName>
    <definedName name="_xlnm.Print_Area" localSheetId="10">'Своб.4'!$A$1:$G$71</definedName>
    <definedName name="_xlnm.Print_Area" localSheetId="11">'Своб.5'!$A$1:$G$237</definedName>
    <definedName name="_xlnm.Print_Area" localSheetId="12">'Сов.140'!$A$1:$G$129</definedName>
    <definedName name="_xlnm.Print_Area" localSheetId="13">'Сов.156'!$A$1:$G$104</definedName>
    <definedName name="_xlnm.Print_Area" localSheetId="14">'Стр.1'!$A$1:$G$102</definedName>
    <definedName name="_xlnm.Print_Area" localSheetId="17">'Стр.12'!$A$1:$G$154</definedName>
    <definedName name="_xlnm.Print_Area" localSheetId="15">'Стр.4'!$A$1:$G$104</definedName>
    <definedName name="_xlnm.Print_Area" localSheetId="16">'Стр.7'!$A$1:$G$175</definedName>
    <definedName name="_xlnm.Print_Area" localSheetId="18">'Текс.3'!$A$1:$G$44</definedName>
    <definedName name="_xlnm.Print_Area" localSheetId="19">'Текс.5'!$A$1:$G$76</definedName>
    <definedName name="_xlnm.Print_Area" localSheetId="20">'Текс.6'!$A$1:$G$64</definedName>
    <definedName name="_xlnm.Print_Area" localSheetId="21">'Текс.7'!$A$1:$G$61</definedName>
  </definedNames>
  <calcPr fullCalcOnLoad="1"/>
</workbook>
</file>

<file path=xl/sharedStrings.xml><?xml version="1.0" encoding="utf-8"?>
<sst xmlns="http://schemas.openxmlformats.org/spreadsheetml/2006/main" count="2776" uniqueCount="651">
  <si>
    <t>Установка общедомового эл.счетчика</t>
  </si>
  <si>
    <t>Демонтаж старых     и установка новых светильников</t>
  </si>
  <si>
    <t>Ревизия автомата на освещения МОП (1 под)</t>
  </si>
  <si>
    <t xml:space="preserve">Установка информационных щитов                                                                                                                                                                                                    </t>
  </si>
  <si>
    <t>Замена предохранителя</t>
  </si>
  <si>
    <t>Осмотр эл.щита (1под. 2 этаж)</t>
  </si>
  <si>
    <t>Ремонт штукатурки ниши первого этажа</t>
  </si>
  <si>
    <t>Подгонка, подстрожка рам в лестничной клетке</t>
  </si>
  <si>
    <t>Осмотр кровли</t>
  </si>
  <si>
    <t>Ремонт скамеек</t>
  </si>
  <si>
    <t>Сборка и установка заборов для детской площадки</t>
  </si>
  <si>
    <t>Ремонт хлопалки</t>
  </si>
  <si>
    <t>Ремонт ступеней, площадки</t>
  </si>
  <si>
    <t>Ремонт кровли входа в подвал</t>
  </si>
  <si>
    <t>Замена основания под предохранитель в ВРЩ</t>
  </si>
  <si>
    <t>Ремонт освещения МОП</t>
  </si>
  <si>
    <t>Осмотр электропроводки в ВРЩ</t>
  </si>
  <si>
    <t>Ремонт светильника на площадке</t>
  </si>
  <si>
    <t>Осмотр этажного эл. щита, переключение автовыключателя</t>
  </si>
  <si>
    <t>Установка, подключение розетки</t>
  </si>
  <si>
    <t>осмотр этажного эл.щита</t>
  </si>
  <si>
    <t>подключение переносного освещения, сварочного аппарата</t>
  </si>
  <si>
    <t>Подключение переносного освещения, установка розеток</t>
  </si>
  <si>
    <t>замена, перенос вводного провода, кабеля</t>
  </si>
  <si>
    <t xml:space="preserve">проверка водоподогревателя </t>
  </si>
  <si>
    <t>осмотр водопровода</t>
  </si>
  <si>
    <t xml:space="preserve">проверка водоподогревателей </t>
  </si>
  <si>
    <t>запитка системы отопления</t>
  </si>
  <si>
    <t>опрессовка системы отопления</t>
  </si>
  <si>
    <t>чистка и обработка подвала хлорной известью</t>
  </si>
  <si>
    <t>проверка водоподогревателя, чистка канализации</t>
  </si>
  <si>
    <t>проверка системы отопления</t>
  </si>
  <si>
    <t>чистка канализации, откачка воды из подвала</t>
  </si>
  <si>
    <t>ремонт изоляции отопления</t>
  </si>
  <si>
    <t>чистка канализации, ремонт ввода водопровода</t>
  </si>
  <si>
    <t>замена задвижек, проверка водоподогревателя</t>
  </si>
  <si>
    <t>ревизия вентилей на системе отопления, запитка системы отопления</t>
  </si>
  <si>
    <t>проверка водоподогревателей</t>
  </si>
  <si>
    <t>ремонт стояка и замена полотенцесушителя</t>
  </si>
  <si>
    <t>замена горячих розливов с установкой циркуляционного насоса</t>
  </si>
  <si>
    <t>ремонт вентилей на системе отопления</t>
  </si>
  <si>
    <t>перевозка труб</t>
  </si>
  <si>
    <t>Техническое обслуживание,  АРС. (265,35 руб./мес.)</t>
  </si>
  <si>
    <t>сентябрь</t>
  </si>
  <si>
    <t>Пуск системы отопления</t>
  </si>
  <si>
    <t>Опрессовка системы отопления</t>
  </si>
  <si>
    <t>Замена вентиля, ремонт врезки водопровода</t>
  </si>
  <si>
    <t>Продувка системы отопления</t>
  </si>
  <si>
    <t>Ремонт стояка отопления</t>
  </si>
  <si>
    <t>Замена вентиля</t>
  </si>
  <si>
    <t>Отключение и опломбировка системы отопления</t>
  </si>
  <si>
    <t>Чистка врезок водопровода</t>
  </si>
  <si>
    <t>Ремонт системы отопления</t>
  </si>
  <si>
    <t>Ремонт водопровода</t>
  </si>
  <si>
    <t>Осмотр подвала, откачка воды</t>
  </si>
  <si>
    <t>Ремонт элеваторного узла</t>
  </si>
  <si>
    <t>Ремонт водопровода, чистка канализации</t>
  </si>
  <si>
    <t>Ремонт стояка водопровода, ревизия вентилей</t>
  </si>
  <si>
    <t>Замена шаровых кранов, вентилей</t>
  </si>
  <si>
    <t>Ремонт насоса</t>
  </si>
  <si>
    <t>Смена стекол на МОП</t>
  </si>
  <si>
    <t>Ремонт штукатурки промерзающих стен</t>
  </si>
  <si>
    <t>Ремонт тамбуров</t>
  </si>
  <si>
    <t>Смена отдельных листов шифера</t>
  </si>
  <si>
    <t>покраска детской площадки</t>
  </si>
  <si>
    <t>Смена шифера отд листами</t>
  </si>
  <si>
    <t>Ремонт козырьков</t>
  </si>
  <si>
    <t>Замена пакетного выключателя в этажном щите</t>
  </si>
  <si>
    <t>Ремонт освещения МОП (подвал)</t>
  </si>
  <si>
    <t>ремонт освещения МОП (1,2 подъезд)</t>
  </si>
  <si>
    <t>Ремонт эл.проводки в этажном эл.щите</t>
  </si>
  <si>
    <t>Замеры токовых нагрузок в ВРЩ</t>
  </si>
  <si>
    <t>Установка эл.розетки</t>
  </si>
  <si>
    <t>Замена автоматического выключателя в ВРЩ</t>
  </si>
  <si>
    <t>Ремонт электропроводки в этажном эл.щите</t>
  </si>
  <si>
    <t>Ремонт в ВРЩ</t>
  </si>
  <si>
    <t>Замена пакетного выключателя в этажном эл.щите</t>
  </si>
  <si>
    <t>Откачка воды, продувка системы отопления, чистка канализации</t>
  </si>
  <si>
    <t>Замена стояков водопровода (кв 19,22,25,28)</t>
  </si>
  <si>
    <t>Замена задвижек на водоподогревателе, ремонт ввода водопровода</t>
  </si>
  <si>
    <t>Замена радиатора отопления , продувка отопления</t>
  </si>
  <si>
    <t>Чистка и оттайка канализации</t>
  </si>
  <si>
    <t>Ремонт основания для предохранителя в этажном щите</t>
  </si>
  <si>
    <t>Ремонт отмостки, приямков</t>
  </si>
  <si>
    <t>Смена подвальных щитов</t>
  </si>
  <si>
    <t>Смена стекол в МОП</t>
  </si>
  <si>
    <t>Смена колен и отливов</t>
  </si>
  <si>
    <t>Ремонт отмостки, штукатурки стен</t>
  </si>
  <si>
    <t>Штукатурка мест прохода труб водопровода</t>
  </si>
  <si>
    <t>Смена плит в нишах, замена оконных рам в подвале</t>
  </si>
  <si>
    <t>Обследование газопровода</t>
  </si>
  <si>
    <t>Проверка водоподогревателя</t>
  </si>
  <si>
    <t>Ремонт розлива водопровода</t>
  </si>
  <si>
    <t>Ремонт батареи отопления (кв 36)</t>
  </si>
  <si>
    <t>Ремонт батареи отопления (кв 71)</t>
  </si>
  <si>
    <t>Проверка работы системы отопления</t>
  </si>
  <si>
    <t>Проверка водопогревателя</t>
  </si>
  <si>
    <t>Проверка водоподогревателей</t>
  </si>
  <si>
    <t>Замена вентилей (кв 64)</t>
  </si>
  <si>
    <t>Ревизия вентилей (кв 49)</t>
  </si>
  <si>
    <t>Ревизия вентилей на системе отопления</t>
  </si>
  <si>
    <t>Замена батареи отопления (кв 23), продувка системы отопления</t>
  </si>
  <si>
    <t>Ремонт ввода системы отопления, оттайка водопровода, укладка плит</t>
  </si>
  <si>
    <t>Оттайка водопровода</t>
  </si>
  <si>
    <t>Проверка теплосчетчика</t>
  </si>
  <si>
    <t>Ремонт врезки водопровода (кв 4)</t>
  </si>
  <si>
    <t>Замена врезок водопровода (кв 23)</t>
  </si>
  <si>
    <t>Оттайка водопровода и канализации</t>
  </si>
  <si>
    <t>Ремонт штукатурки откосов в подвале</t>
  </si>
  <si>
    <t>Прочистка вентканала, кирпичная кладка канала на чердаке</t>
  </si>
  <si>
    <t>Разборка и сборка труб</t>
  </si>
  <si>
    <t>Изготовление и смена дверных блоков</t>
  </si>
  <si>
    <t>Заделка отверстий после уборки почтовых ящиков</t>
  </si>
  <si>
    <t>Смена плиты ДВП в межкоридорных дверях (2,3,5 этаж)</t>
  </si>
  <si>
    <t>Смена поручня (6 подьезд)</t>
  </si>
  <si>
    <t>Косметический ремонт лестничных клеток (1под)</t>
  </si>
  <si>
    <t>Косметический ремонт лестничных клеток (2под)</t>
  </si>
  <si>
    <t>Ремонт межэтажных и тамбурных дверей (1 под)</t>
  </si>
  <si>
    <t>Врезка замка (кв 51)</t>
  </si>
  <si>
    <t>Перенавеска почтовых ящиков</t>
  </si>
  <si>
    <t>Выпиливание окна в дверном полотне тамбурной двери (3 под)</t>
  </si>
  <si>
    <t>Замена люков в подьездах</t>
  </si>
  <si>
    <t>Утепление стен минватой</t>
  </si>
  <si>
    <t>Ремонт дверного полотна, смена стекол в МОП (2,3 под)</t>
  </si>
  <si>
    <t>Смена стекол в МОП (2 этаж)</t>
  </si>
  <si>
    <t>Разборка и сборка пола в квартире для устранения аварии на трубах</t>
  </si>
  <si>
    <t>Осмотр подвала</t>
  </si>
  <si>
    <t>Ремонт стояка водопровода</t>
  </si>
  <si>
    <t>Замена вентилей</t>
  </si>
  <si>
    <t>Обработка подвала</t>
  </si>
  <si>
    <t>Откачка воды и чистка подвала</t>
  </si>
  <si>
    <t xml:space="preserve">                                   на  01.01.13.  (</t>
  </si>
  <si>
    <t xml:space="preserve">                                   1-2 подъезды на  01.01.13.  (</t>
  </si>
  <si>
    <t xml:space="preserve">                                   3-4 подъезды на  01.01.13.  (</t>
  </si>
  <si>
    <t xml:space="preserve">                                                    на  01.01.13.  (</t>
  </si>
  <si>
    <t xml:space="preserve">                                                     на  01.01.13. (</t>
  </si>
  <si>
    <t xml:space="preserve">                                   5 подъезд на  01.01.13.  (</t>
  </si>
  <si>
    <t xml:space="preserve">                                   2 подъезд на  01.01.13.  (</t>
  </si>
  <si>
    <t>Монтаж кольцевого водопроводагорячей воды</t>
  </si>
  <si>
    <t>Ремонт канализации</t>
  </si>
  <si>
    <t>Замена манометров</t>
  </si>
  <si>
    <t>Изоляция системы отопления, откачка воды из подвала</t>
  </si>
  <si>
    <t>Осмотр подвала.</t>
  </si>
  <si>
    <t>Чистка врезки водопровода</t>
  </si>
  <si>
    <t>Ремонт врезки водопровода, замена шарового крана</t>
  </si>
  <si>
    <t>Обход подвала</t>
  </si>
  <si>
    <t>Откачка воды и обработка подвала</t>
  </si>
  <si>
    <t>Замена стояков водопровода</t>
  </si>
  <si>
    <t>Проверка напряжения в ВРЩ</t>
  </si>
  <si>
    <t>Установка розетки в подвале</t>
  </si>
  <si>
    <t>Установка общедомового учета</t>
  </si>
  <si>
    <t>Подключение вводного авт. Выключателя</t>
  </si>
  <si>
    <t>Подключение розетки</t>
  </si>
  <si>
    <r>
      <t xml:space="preserve">Общая площадь </t>
    </r>
    <r>
      <rPr>
        <sz val="10"/>
        <rFont val="Arial"/>
        <family val="2"/>
      </rPr>
      <t>по техпаспорту - 3613,3 м2, жилая - м2</t>
    </r>
  </si>
  <si>
    <t>ВРЩ ремонт эл.провода    кв8</t>
  </si>
  <si>
    <t>ремонт системы отопления     ( кв 11)</t>
  </si>
  <si>
    <t>переключение авт.выключателя    ( кв 28)</t>
  </si>
  <si>
    <t>ремонт освещения МОП  (подвал)</t>
  </si>
  <si>
    <t>Изготовление форточки, смена стекол  (3 под, 5 этаж)</t>
  </si>
  <si>
    <t>Фактические затраты по дому за январь-декабрь  2012г.</t>
  </si>
  <si>
    <r>
      <t xml:space="preserve">Остаток средств на  01.01.2013 г. </t>
    </r>
    <r>
      <rPr>
        <sz val="10"/>
        <rFont val="Arial"/>
        <family val="2"/>
      </rPr>
      <t xml:space="preserve">(перерасход </t>
    </r>
    <r>
      <rPr>
        <sz val="14"/>
        <rFont val="Arial"/>
        <family val="2"/>
      </rPr>
      <t>-</t>
    </r>
    <r>
      <rPr>
        <sz val="10"/>
        <rFont val="Arial"/>
        <family val="2"/>
      </rPr>
      <t xml:space="preserve">, экономия </t>
    </r>
    <r>
      <rPr>
        <sz val="12"/>
        <rFont val="Arial"/>
        <family val="2"/>
      </rPr>
      <t>+</t>
    </r>
    <r>
      <rPr>
        <sz val="10"/>
        <rFont val="Arial"/>
        <family val="2"/>
      </rPr>
      <t>)</t>
    </r>
  </si>
  <si>
    <t>Фактические затраты по дому за январь-декабрь 2012г.</t>
  </si>
  <si>
    <t>Фактические затраты по дому за январь-декабрь   2012г.</t>
  </si>
  <si>
    <t>Ремонт освещения МОП   (4 под, тамбур)</t>
  </si>
  <si>
    <t>Осмотр стояка канализации  (кв 47,50,53)</t>
  </si>
  <si>
    <t>ремонт системы отопления    ( кв 57)</t>
  </si>
  <si>
    <t>Изготовление форточки, смена стекол  (3 под, 2 этаж)</t>
  </si>
  <si>
    <t>Замена стояка канализации    (кв 47,50,53,56,59)</t>
  </si>
  <si>
    <t>чистка стояка канализации  ( кв 4)</t>
  </si>
  <si>
    <t>Замена батареи отопления  (кв 1)</t>
  </si>
  <si>
    <t>Переключение автовыключателя  (кв 13)</t>
  </si>
  <si>
    <t>Демонтаж старой электропроводки  (подвал)</t>
  </si>
  <si>
    <t>ноябрь</t>
  </si>
  <si>
    <t>Смена шифера на кровле, обрешетки лоджии конька кровли  (кв 17)</t>
  </si>
  <si>
    <t>Смена обрешетки, шифера (кв 9)</t>
  </si>
  <si>
    <t>Чистка вентканалов с чердака грузом (кв 30)</t>
  </si>
  <si>
    <t>Смена почтовых ящиков</t>
  </si>
  <si>
    <t>Смена листа шифера на крыше ( кв 27,40)</t>
  </si>
  <si>
    <t>Чистка вентканалов с чердака грузом ( кв 30)</t>
  </si>
  <si>
    <t>Изготовление и установка щитов в подвальные окна</t>
  </si>
  <si>
    <t>Смена отдельных листов шифера на кровле</t>
  </si>
  <si>
    <t>Косметический ремонт лестничных клеток</t>
  </si>
  <si>
    <t>декабрь</t>
  </si>
  <si>
    <t>Смена обвязки в тамбуре, на лестничной клетке, у эл.щитов</t>
  </si>
  <si>
    <t>Чистка вентканалов с чердака грузом (кв 40)</t>
  </si>
  <si>
    <t>Чистка желоба</t>
  </si>
  <si>
    <t>Смена шпингалета на двери в подвале</t>
  </si>
  <si>
    <t>Смена стекол, штапиков (кв 5)</t>
  </si>
  <si>
    <t>Изготовление и смена дверного полотна</t>
  </si>
  <si>
    <t>Ремонт дверного полотна, смена стекол</t>
  </si>
  <si>
    <t>Смена плиты ДВП на нише (кв 1)</t>
  </si>
  <si>
    <t>Заделка мест прохода труб водопровода (кв 98)</t>
  </si>
  <si>
    <t>Смена подвальных окон</t>
  </si>
  <si>
    <t>Перенавеска дверей</t>
  </si>
  <si>
    <t>Изготовление и вставка щитов в подвальные окна</t>
  </si>
  <si>
    <t>Замена калача на водоподогревателе</t>
  </si>
  <si>
    <t>Ремонт врезки водопровода (кв 48)</t>
  </si>
  <si>
    <t>Ремонт стояка полотенцесушителя (кв 81)</t>
  </si>
  <si>
    <t>Ревизия вентилей</t>
  </si>
  <si>
    <t>Замена калачей на водоподогревателе</t>
  </si>
  <si>
    <t>Замена шарового крана (кв 34)</t>
  </si>
  <si>
    <t>Ремонт системы отопления (кв 14)</t>
  </si>
  <si>
    <t>Ремонт задвижек</t>
  </si>
  <si>
    <t>Замена задвижек, чистка и промывка водоподогревателя</t>
  </si>
  <si>
    <t>Ревизия вентилей, чистка врезок водопровода</t>
  </si>
  <si>
    <t>Замена задвижек</t>
  </si>
  <si>
    <t>Замена калача на водоподогревателе, ремонт водопровода</t>
  </si>
  <si>
    <t>Замена вытяжки канализации</t>
  </si>
  <si>
    <t>Подключение электронагревателей на водопроводе</t>
  </si>
  <si>
    <t>Осмотр подвалов</t>
  </si>
  <si>
    <t>Ремонт стояка канализаци (кв 16)</t>
  </si>
  <si>
    <t xml:space="preserve">Ремонт системы отопления  (кв 7)              </t>
  </si>
  <si>
    <t>Чистка стояка канализации (кв 20)</t>
  </si>
  <si>
    <t>Замена прокладок на водоподогревателе</t>
  </si>
  <si>
    <t>Ремонт врезки водопровода (кв 29)</t>
  </si>
  <si>
    <t>Ремонт врезки, замена вентиля (кв 40)</t>
  </si>
  <si>
    <t>Проверка системы отопления, ремонт элеваторного узла</t>
  </si>
  <si>
    <t>Обследование водопровода</t>
  </si>
  <si>
    <t>ремонт освещения МОП (1под)</t>
  </si>
  <si>
    <t>Установка общедомового электросчетчика</t>
  </si>
  <si>
    <t>Ремонт освещения МОП ( у подъездов)</t>
  </si>
  <si>
    <t>ремонт освещения МОП (5 этаж)</t>
  </si>
  <si>
    <t>Ремонт осещения МОП ( 2 под)</t>
  </si>
  <si>
    <t>Замена эл.ламп ( подвал)</t>
  </si>
  <si>
    <t>ВРЩ замена контактного выключателя</t>
  </si>
  <si>
    <t>Ревизия этажного эл.щита</t>
  </si>
  <si>
    <t>Ремонт освещения МОП (2 этаж)</t>
  </si>
  <si>
    <t>Подключение эл.двигателя к насосу</t>
  </si>
  <si>
    <t>Ремонт освещения МОП (3 под)</t>
  </si>
  <si>
    <t xml:space="preserve">показания счетчика тепловой узел: на  01.01.12.( </t>
  </si>
  <si>
    <t>Сумма ВСЕГО:                                                  (</t>
  </si>
  <si>
    <t xml:space="preserve">показания счетчика лестн.клетки:  на  01.01.12. ( </t>
  </si>
  <si>
    <t xml:space="preserve">показания счетчика 5 подъезд: на  01.01.12.      ( </t>
  </si>
  <si>
    <t xml:space="preserve">показания счетчика 2 подъезд: на  01.01.12.      ( </t>
  </si>
  <si>
    <t>Сумма</t>
  </si>
  <si>
    <t xml:space="preserve">Наименование выполненных работ </t>
  </si>
  <si>
    <t>Освещение мест общего пользования</t>
  </si>
  <si>
    <t>Профилактическая дератизация</t>
  </si>
  <si>
    <r>
      <t>Сумма</t>
    </r>
    <r>
      <rPr>
        <sz val="10"/>
        <rFont val="Arial"/>
        <family val="2"/>
      </rPr>
      <t xml:space="preserve"> ( руб.)</t>
    </r>
  </si>
  <si>
    <t xml:space="preserve">сентябрь </t>
  </si>
  <si>
    <t>Лицевой счет многоквартирного дома</t>
  </si>
  <si>
    <r>
      <t xml:space="preserve">Тарифы 2011г.: </t>
    </r>
    <r>
      <rPr>
        <sz val="10"/>
        <rFont val="Arial"/>
        <family val="2"/>
      </rPr>
      <t xml:space="preserve"> содержание и текущий ремонт общего имущества                                         (в т.ч. вывоз ТБО 1,60 руб.)</t>
    </r>
  </si>
  <si>
    <t>Управление МКД  15%</t>
  </si>
  <si>
    <t>по адресу:  д.№24  в д.Бухинино</t>
  </si>
  <si>
    <t>Уборка придомовой территории (416 м2)</t>
  </si>
  <si>
    <t>Вывоз ТБО, включая крупногабаритные 211 руб. за м3</t>
  </si>
  <si>
    <t>Содержание и текущий ремонт ВСЕГО, руб.:</t>
  </si>
  <si>
    <t>по адресу:  д.№10 по ул.Дружбы  в г.Красавино</t>
  </si>
  <si>
    <r>
      <t xml:space="preserve">Общая площадь </t>
    </r>
    <r>
      <rPr>
        <sz val="10"/>
        <rFont val="Arial"/>
        <family val="2"/>
      </rPr>
      <t>по техпаспорту - 1845,5 м2, жилая - м2</t>
    </r>
  </si>
  <si>
    <r>
      <t xml:space="preserve">Общая площадь </t>
    </r>
    <r>
      <rPr>
        <sz val="10"/>
        <rFont val="Arial"/>
        <family val="2"/>
      </rPr>
      <t>по техпаспорту -  614,2 м2, жилая - 360 м2</t>
    </r>
  </si>
  <si>
    <t>по адресу:  д.№3 по ул.Коммунальная  в г.Красавино</t>
  </si>
  <si>
    <t>по адресу:  д.№16  по  ул.Кооперативная  в г.Красавино</t>
  </si>
  <si>
    <r>
      <t xml:space="preserve">Общая площадь </t>
    </r>
    <r>
      <rPr>
        <sz val="10"/>
        <rFont val="Arial"/>
        <family val="2"/>
      </rPr>
      <t>по техпаспорту - 2549,00 м2, жилая - 1444,40м2</t>
    </r>
  </si>
  <si>
    <t>Уборка придомовой территории (247 м2)</t>
  </si>
  <si>
    <t>по адресу:  д.№3  по  ул.Красноармейская  в г.Красавино</t>
  </si>
  <si>
    <r>
      <t xml:space="preserve">Общая площадь </t>
    </r>
    <r>
      <rPr>
        <sz val="10"/>
        <rFont val="Arial"/>
        <family val="2"/>
      </rPr>
      <t>по техпаспорту - 587,00 м2, жилая - 387,00м2</t>
    </r>
  </si>
  <si>
    <t>по адресу:  д.№9  по  ул.Красноармейская  в г.Красавино</t>
  </si>
  <si>
    <t>по адресу:  д.№7  по  ул.Революции  в г.Красавино</t>
  </si>
  <si>
    <t>по адресу:  д.№11  по  ул.Революции  в г.Красавино</t>
  </si>
  <si>
    <t>по адресу:  д.№18  по  ул.Революции  в г.Красавино</t>
  </si>
  <si>
    <t>по адресу:  д.№4  по  ул.Свободы  в г.Красавино</t>
  </si>
  <si>
    <t>по адресу:  д.№5  по  ул.Свободы  в г.Красавино</t>
  </si>
  <si>
    <t>по адресу:  д.№140  по  Советскому пр.  в г.Красавино</t>
  </si>
  <si>
    <t>по адресу:  д.№156  по  Советскому пр.  в г.Красавино</t>
  </si>
  <si>
    <t>по адресу:  д.№1  по  ул.Строителей  в г.Красавино</t>
  </si>
  <si>
    <t>по адресу:  д.№4  по  ул.Строителей  в г.Красавино</t>
  </si>
  <si>
    <t>по адресу:  д.№7  по  ул.Строителей  в г.Красавино</t>
  </si>
  <si>
    <t>по адресу:  д.№12  по  ул.Строителей  в г.Красавино</t>
  </si>
  <si>
    <t>по адресу:  д.№3  по  ул.Текстильщиков  в г.Красавино</t>
  </si>
  <si>
    <t>по адресу:  д.№5  по  ул.Текстильщиков  в г.Красавино</t>
  </si>
  <si>
    <t>по адресу:  д.№6  по  ул.Текстильщиков  в г.Красавино</t>
  </si>
  <si>
    <t>по адресу:  д.№7  по  ул.Текстильщиков  в г.Красавино</t>
  </si>
  <si>
    <t>по адресу:  д.№11а  по  ул.Революции  в г.Красавино</t>
  </si>
  <si>
    <r>
      <t xml:space="preserve">Общая площадь </t>
    </r>
    <r>
      <rPr>
        <sz val="10"/>
        <rFont val="Arial"/>
        <family val="2"/>
      </rPr>
      <t>по техпаспорту - 2677,2 м2, жилая - 1833,90м2</t>
    </r>
  </si>
  <si>
    <r>
      <t xml:space="preserve">Общая площадь </t>
    </r>
    <r>
      <rPr>
        <sz val="10"/>
        <rFont val="Arial"/>
        <family val="2"/>
      </rPr>
      <t>по техпаспорту - 1869,75 м2, жилая - 1313,30м2</t>
    </r>
  </si>
  <si>
    <r>
      <t xml:space="preserve">Общая площадь </t>
    </r>
    <r>
      <rPr>
        <sz val="10"/>
        <rFont val="Arial"/>
        <family val="2"/>
      </rPr>
      <t>по техпаспорту - 1521,10 м2, жилая - 993,40м2</t>
    </r>
  </si>
  <si>
    <r>
      <t xml:space="preserve">Общая площадь </t>
    </r>
    <r>
      <rPr>
        <sz val="10"/>
        <rFont val="Arial"/>
        <family val="2"/>
      </rPr>
      <t>по техпаспорту - 391,40 м2, жилая - 229,90м2</t>
    </r>
  </si>
  <si>
    <r>
      <t xml:space="preserve">Общая площадь </t>
    </r>
    <r>
      <rPr>
        <sz val="10"/>
        <rFont val="Arial"/>
        <family val="2"/>
      </rPr>
      <t>по техпаспорту - 3192,60 м2, жилая - 1866,00м2</t>
    </r>
  </si>
  <si>
    <r>
      <t xml:space="preserve">Общая площадь </t>
    </r>
    <r>
      <rPr>
        <sz val="10"/>
        <rFont val="Arial"/>
        <family val="2"/>
      </rPr>
      <t>по техпаспорту - 1468,70 м2, жилая - 967,00м2</t>
    </r>
  </si>
  <si>
    <r>
      <t xml:space="preserve">Общая площадь </t>
    </r>
    <r>
      <rPr>
        <sz val="10"/>
        <rFont val="Arial"/>
        <family val="2"/>
      </rPr>
      <t>по техпаспорту - 1292,70 м2, жилая - 734,20м2</t>
    </r>
  </si>
  <si>
    <r>
      <t xml:space="preserve">Общая площадь </t>
    </r>
    <r>
      <rPr>
        <sz val="10"/>
        <rFont val="Arial"/>
        <family val="2"/>
      </rPr>
      <t>по техпаспорту - 1341,40 м2, жилая - 749,70м2</t>
    </r>
  </si>
  <si>
    <r>
      <t xml:space="preserve">Общая площадь </t>
    </r>
    <r>
      <rPr>
        <sz val="10"/>
        <rFont val="Arial"/>
        <family val="2"/>
      </rPr>
      <t>по техпаспорту - 2859,40 м2, жилая - 1702,90м2</t>
    </r>
  </si>
  <si>
    <r>
      <t xml:space="preserve">Общая площадь </t>
    </r>
    <r>
      <rPr>
        <sz val="10"/>
        <rFont val="Arial"/>
        <family val="2"/>
      </rPr>
      <t>по техпаспорту - 129,33 м2, жилая - 84,80м2</t>
    </r>
  </si>
  <si>
    <r>
      <t xml:space="preserve">Общая площадь </t>
    </r>
    <r>
      <rPr>
        <sz val="10"/>
        <rFont val="Arial"/>
        <family val="2"/>
      </rPr>
      <t>по техпаспорту - 538,07 м2, жилая - 358,30м2</t>
    </r>
  </si>
  <si>
    <r>
      <t xml:space="preserve">Общая площадь </t>
    </r>
    <r>
      <rPr>
        <sz val="10"/>
        <rFont val="Arial"/>
        <family val="2"/>
      </rPr>
      <t>по техпаспорту - 432,50 м2, жилая - 288,20м2</t>
    </r>
  </si>
  <si>
    <r>
      <t xml:space="preserve">Общая площадь </t>
    </r>
    <r>
      <rPr>
        <sz val="10"/>
        <rFont val="Arial"/>
        <family val="2"/>
      </rPr>
      <t>по техпаспорту - 484,37 м2, жилая - 359,10м2</t>
    </r>
  </si>
  <si>
    <t>Уборка придомовой территории (502 м2)</t>
  </si>
  <si>
    <t>Уборка придомовой территории (331 м2)</t>
  </si>
  <si>
    <t>Уборка придомовой территории (760 м2)</t>
  </si>
  <si>
    <t>Уборка придомовой территории (356 м2)</t>
  </si>
  <si>
    <t>Уборка придомовой территории (306 м2)</t>
  </si>
  <si>
    <t>Уборка придомовой территории (596 м2)</t>
  </si>
  <si>
    <t>Уборка придомовой территории (333 м2)</t>
  </si>
  <si>
    <t>Уборка придомовой территории (239 м2)</t>
  </si>
  <si>
    <t>Уборка придомовой территории (480 м2)</t>
  </si>
  <si>
    <t>Уборка придомовой территории (351 м2)</t>
  </si>
  <si>
    <t>Уборка придомовой территории (592 м2)</t>
  </si>
  <si>
    <t>Уборка придомовой территории (441 м2)</t>
  </si>
  <si>
    <t>октябрь</t>
  </si>
  <si>
    <t>Остаток средств на 01.01.2012г.</t>
  </si>
  <si>
    <t>кВт)</t>
  </si>
  <si>
    <t>кВт х 2,79 руб.)</t>
  </si>
  <si>
    <t>м3</t>
  </si>
  <si>
    <t xml:space="preserve">апрель -  </t>
  </si>
  <si>
    <t xml:space="preserve">июнь -  </t>
  </si>
  <si>
    <t xml:space="preserve">июль -  </t>
  </si>
  <si>
    <t xml:space="preserve">сентябрь -  </t>
  </si>
  <si>
    <t xml:space="preserve">октябрь -  </t>
  </si>
  <si>
    <t xml:space="preserve">ноябрь -  </t>
  </si>
  <si>
    <t xml:space="preserve">декабрь -  </t>
  </si>
  <si>
    <t xml:space="preserve">август  -  </t>
  </si>
  <si>
    <t xml:space="preserve">май - </t>
  </si>
  <si>
    <t>март -</t>
  </si>
  <si>
    <t>февраль -</t>
  </si>
  <si>
    <t>январь -</t>
  </si>
  <si>
    <t xml:space="preserve">показания счетчика: на  01.01.12.      ( </t>
  </si>
  <si>
    <t>Сумма ВСЕГО:                                 (</t>
  </si>
  <si>
    <t xml:space="preserve">показания счетчика 1-2 подъезды: на  01.01.12.      ( </t>
  </si>
  <si>
    <t xml:space="preserve">показания счетчика 3-4 подъезды: на  01.01.12.      ( </t>
  </si>
  <si>
    <t>Сумма ВСЕГО:                                                       (</t>
  </si>
  <si>
    <r>
      <t xml:space="preserve">Общая площадь </t>
    </r>
    <r>
      <rPr>
        <sz val="10"/>
        <rFont val="Arial"/>
        <family val="2"/>
      </rPr>
      <t>по техпаспорту -  433,6 м2, жилая - 232,4 м2</t>
    </r>
  </si>
  <si>
    <r>
      <t xml:space="preserve">Общая площадь </t>
    </r>
    <r>
      <rPr>
        <sz val="10"/>
        <rFont val="Arial"/>
        <family val="2"/>
      </rPr>
      <t>по техпаспорту - 3347,31 м2, жилая - 1675,80м2</t>
    </r>
  </si>
  <si>
    <r>
      <t xml:space="preserve">Общая площадь </t>
    </r>
    <r>
      <rPr>
        <sz val="10"/>
        <rFont val="Arial"/>
        <family val="2"/>
      </rPr>
      <t>по техпаспорту - 2644,5 м2, жилая - 1778,80м2</t>
    </r>
  </si>
  <si>
    <r>
      <t xml:space="preserve">Общая площадь </t>
    </r>
    <r>
      <rPr>
        <sz val="10"/>
        <rFont val="Arial"/>
        <family val="2"/>
      </rPr>
      <t>по техпаспорту - 2154,65 м2, жилая - 1141,90м2</t>
    </r>
  </si>
  <si>
    <t>ревизия вентилей</t>
  </si>
  <si>
    <t>январь</t>
  </si>
  <si>
    <t>чистка канализации и обработка подвала хлором</t>
  </si>
  <si>
    <t>чистка канализации и засыпка подвала опилком</t>
  </si>
  <si>
    <t>чистка канализации</t>
  </si>
  <si>
    <t>обработка подвала хлором</t>
  </si>
  <si>
    <t>очистка подвала</t>
  </si>
  <si>
    <t>очистка подвала и перевозка труб</t>
  </si>
  <si>
    <t>продувка системы отопления</t>
  </si>
  <si>
    <t>замена вентилей</t>
  </si>
  <si>
    <t>замена задвижки, ремонт водопровода</t>
  </si>
  <si>
    <t>ремонт водоподогревателя и установка регулятора температуры</t>
  </si>
  <si>
    <t>замена задвижки на водоподогревателе</t>
  </si>
  <si>
    <t>чистка врезок, ревизия вентилей</t>
  </si>
  <si>
    <t>ремонт водопровода</t>
  </si>
  <si>
    <t>ремонт стояка водопровода</t>
  </si>
  <si>
    <t>замена стояков водопровода</t>
  </si>
  <si>
    <t>установка регуляторов температуры</t>
  </si>
  <si>
    <t>замеры температуры и продувка системы отопления</t>
  </si>
  <si>
    <t>замена бочонка на вводе водопровода</t>
  </si>
  <si>
    <t>ремонт водоподогревателя</t>
  </si>
  <si>
    <t>ремонт системы отопления</t>
  </si>
  <si>
    <t>замена шарового крана</t>
  </si>
  <si>
    <t>замена насоса, ремонт водоподогревателя</t>
  </si>
  <si>
    <t>ремонт освещения МОП</t>
  </si>
  <si>
    <t>ремонт электропроводки в ЭЩ</t>
  </si>
  <si>
    <t>осмотр электропроводки в ВРЩ</t>
  </si>
  <si>
    <t>подключение сварочного аппарата</t>
  </si>
  <si>
    <t>включение автоматического выключателя в этажном щитке</t>
  </si>
  <si>
    <t>ремонт освещения</t>
  </si>
  <si>
    <t>осмотр электропроводки ВРЩ</t>
  </si>
  <si>
    <t>осмотр электрооборудования</t>
  </si>
  <si>
    <t>уборка с крыши сосуль, наледи, снега</t>
  </si>
  <si>
    <t>прочистка каналов вентиляции, уборка строительного мусора</t>
  </si>
  <si>
    <t>подгонка, перенавеска дверей</t>
  </si>
  <si>
    <t>очистка снега с кровли, проверка канализационной вытяжки на кровлю</t>
  </si>
  <si>
    <t>обследование чердака</t>
  </si>
  <si>
    <t>очистка снега, наледи сосуль с крыши</t>
  </si>
  <si>
    <t>ремонт подзоров</t>
  </si>
  <si>
    <t>очистка снега с кровли</t>
  </si>
  <si>
    <t>очистка снега, наледи, сосуль с кровли</t>
  </si>
  <si>
    <t>февраль</t>
  </si>
  <si>
    <t>ППР в ВРЩ</t>
  </si>
  <si>
    <t>замена задвижки и ремонт элеваторного узла</t>
  </si>
  <si>
    <t>установка регулятора температуры</t>
  </si>
  <si>
    <t>ремонт стояка отопления</t>
  </si>
  <si>
    <t>осмотр подвалов</t>
  </si>
  <si>
    <t>замена калачей на водоподогревателе</t>
  </si>
  <si>
    <t>ремонт врезок водопровода</t>
  </si>
  <si>
    <t>осмотр подвала</t>
  </si>
  <si>
    <t>ремонт стояка канализации</t>
  </si>
  <si>
    <t>проверка водоподогревателей на плотность</t>
  </si>
  <si>
    <t>ремонт стояка полотенцесушителя</t>
  </si>
  <si>
    <t>проверка водоподогревателя на плотность</t>
  </si>
  <si>
    <t>чистка врезок водопровода</t>
  </si>
  <si>
    <t>замена батареи отопления</t>
  </si>
  <si>
    <t>регулировка системы отопления</t>
  </si>
  <si>
    <t>ремонт водоподогревателя, замена регулятора температуры</t>
  </si>
  <si>
    <t>осмотр подвалов, ремонт водопровода</t>
  </si>
  <si>
    <t>оттайка батареи отопления в подъезде</t>
  </si>
  <si>
    <t>ремонт регулятора температуры</t>
  </si>
  <si>
    <t>ремонт канализации</t>
  </si>
  <si>
    <t>замеры температуры на воодах отопления</t>
  </si>
  <si>
    <t>очистка кровли от снега, наледи и сосуль</t>
  </si>
  <si>
    <t>ремонт кладки вентиляционных каналов</t>
  </si>
  <si>
    <t>кирпичная кладка вытяжных каналов на чердачном перекрытии</t>
  </si>
  <si>
    <t>изготовление и покраска оконных блоков, перил</t>
  </si>
  <si>
    <t>ремонт лестничных клеток в 4 подъезде</t>
  </si>
  <si>
    <t>заделка выбоин в цементных полах в лестничных клетках</t>
  </si>
  <si>
    <t>услуги транспорта (обследование)</t>
  </si>
  <si>
    <t>чистка снега около контейнеров</t>
  </si>
  <si>
    <t>март</t>
  </si>
  <si>
    <t>отключение и подключение воды счет ООО "КЭТС"</t>
  </si>
  <si>
    <t>осмотр подвалов, ревизия задвижек</t>
  </si>
  <si>
    <t>ремонт водоподогревателя, чистка канализации</t>
  </si>
  <si>
    <t>замена холодного розлива водопровода</t>
  </si>
  <si>
    <t>погрузка и перевозка труб</t>
  </si>
  <si>
    <t>чистка и ремонт канализации</t>
  </si>
  <si>
    <t>подключение датчика регулятора температуры</t>
  </si>
  <si>
    <t>замена вентиля</t>
  </si>
  <si>
    <t>ремонт плиты перекрытия</t>
  </si>
  <si>
    <t>заменна холодного и горячего розлива водопровода</t>
  </si>
  <si>
    <t>навеска замка</t>
  </si>
  <si>
    <t>ремонт ограждений лестничных маршей</t>
  </si>
  <si>
    <t>ремонт врезки водопровода</t>
  </si>
  <si>
    <t>чистка стояка канализации</t>
  </si>
  <si>
    <t>замена калача на водоподогревателе</t>
  </si>
  <si>
    <t>ремонт задвижки</t>
  </si>
  <si>
    <t>осмотр подвалов, ревизия задвижки</t>
  </si>
  <si>
    <t>проверка водоподогревателя</t>
  </si>
  <si>
    <t>осмотр электропроводки МОП</t>
  </si>
  <si>
    <t>ППР ВРЩ</t>
  </si>
  <si>
    <t>обследование электропроводки</t>
  </si>
  <si>
    <t>ремонт тамбурной двери</t>
  </si>
  <si>
    <t>ремонт двух люков, изготовление одного нового</t>
  </si>
  <si>
    <t>остекление оконных блоков</t>
  </si>
  <si>
    <t>смена деревянных поручней</t>
  </si>
  <si>
    <t>ремонт кирпичных приямков, смена крышки</t>
  </si>
  <si>
    <t>разборка дверного полотна</t>
  </si>
  <si>
    <t>изготовление оконной створки, смена стёкол</t>
  </si>
  <si>
    <t>косметический ремонт лестничных клеток</t>
  </si>
  <si>
    <t>ремонт перекрытия, кирпичных каналов вытяжек на чердаке</t>
  </si>
  <si>
    <t>апрель</t>
  </si>
  <si>
    <t>откачка воды из подвала</t>
  </si>
  <si>
    <t>ревизия задвижек на элеваторных узлах</t>
  </si>
  <si>
    <t>ремонт штукатурки вытяжных каналов на чердаке</t>
  </si>
  <si>
    <t xml:space="preserve">очистка кровли от снега, наледи </t>
  </si>
  <si>
    <t>ремонт лестницы в подвале</t>
  </si>
  <si>
    <t>ремонт розетки, замена выключателя</t>
  </si>
  <si>
    <t>отключение, снятие теплорегулятора в ремонт</t>
  </si>
  <si>
    <t>установка, подключение теплорегулятора</t>
  </si>
  <si>
    <t xml:space="preserve">ремонт водоподогревателя </t>
  </si>
  <si>
    <t>ремонт вентилей</t>
  </si>
  <si>
    <t>ревизия эл.щитов</t>
  </si>
  <si>
    <t>осмотр ввода в здание, замеры вводного кабеля</t>
  </si>
  <si>
    <t>замена основания под предохранителем в ВРЩ</t>
  </si>
  <si>
    <t>ремонт водоподогревателя и системы отопления</t>
  </si>
  <si>
    <t>очистка кровли от снега и наледи</t>
  </si>
  <si>
    <t>замена ввода водоподогревателя</t>
  </si>
  <si>
    <t>замена входных кранов</t>
  </si>
  <si>
    <t>устройство трапа</t>
  </si>
  <si>
    <t>штукатурка откоса в 1 подъезде</t>
  </si>
  <si>
    <t>май</t>
  </si>
  <si>
    <t>Ремонт водоподогревателя</t>
  </si>
  <si>
    <t>Чистка и промывка водоподогревателя</t>
  </si>
  <si>
    <t>Чистка канализации</t>
  </si>
  <si>
    <t>Откачка воды из подвала</t>
  </si>
  <si>
    <t>Фактическое поступление средств за январь-декабрь 2012г</t>
  </si>
  <si>
    <t>Промазка фальцев кровли</t>
  </si>
  <si>
    <t>планово-предупредительный ремонт в ВРЩ</t>
  </si>
  <si>
    <t>планово-предупредительный ремонт в ВРЩ, протяжка контактов, чистка эл.оборудования</t>
  </si>
  <si>
    <t>установка почтовых ящиков</t>
  </si>
  <si>
    <t>демонтаж светильников</t>
  </si>
  <si>
    <t>подключение сварочного аппарата, переносок</t>
  </si>
  <si>
    <t>ремонт силовой розетки, кабеля в ВРЩ</t>
  </si>
  <si>
    <t>отключение строительного вагончика</t>
  </si>
  <si>
    <t>ремонт батареи отопления</t>
  </si>
  <si>
    <t>чистка канализации, обработка подвала хлором</t>
  </si>
  <si>
    <t>крепление стояка водопровода</t>
  </si>
  <si>
    <t>замена элеваторного узла</t>
  </si>
  <si>
    <t>установка заглушек, ревизия задвижек на элеваторном узле</t>
  </si>
  <si>
    <t>отключение водопровода</t>
  </si>
  <si>
    <t>ремонт элеваторных узлов</t>
  </si>
  <si>
    <t>установка заглушек, ревизия задвижек, ремонт элеваторного узла</t>
  </si>
  <si>
    <t>чистка, промывка водоподогревателя</t>
  </si>
  <si>
    <t>чистка и ремонт врезки водопровода</t>
  </si>
  <si>
    <t>замена перемычки на водоподогревателе</t>
  </si>
  <si>
    <t>чистка врезок, замена кранов</t>
  </si>
  <si>
    <t>заготовка и сборка опор водоподогревателя</t>
  </si>
  <si>
    <t>установка дверного блока в бойлерную</t>
  </si>
  <si>
    <t>монтаж кольцевого водопровода</t>
  </si>
  <si>
    <t>монтаж водоподогревателя</t>
  </si>
  <si>
    <t>установка опор на водопроводе</t>
  </si>
  <si>
    <t>замена нипелей</t>
  </si>
  <si>
    <t>ремонт элеваторного узла</t>
  </si>
  <si>
    <t>смена шифера</t>
  </si>
  <si>
    <t>остекление рам в МОП, подвешивание воронки, выправление водосточной трубы</t>
  </si>
  <si>
    <t>Смена почтовых ящиков, поручня</t>
  </si>
  <si>
    <t xml:space="preserve">ремонт лестничных клеток </t>
  </si>
  <si>
    <t>смена шифера на кровле, замазка суриком</t>
  </si>
  <si>
    <t>NJ 1080 ДА (перевозка материалов)</t>
  </si>
  <si>
    <t>смена стекол в МОП (1 подъезд, 2-ой этаж)</t>
  </si>
  <si>
    <t>смена шифера на кровле</t>
  </si>
  <si>
    <t xml:space="preserve">                                   на  01.07.12.  (</t>
  </si>
  <si>
    <t>Техническое обслуживание, АРС.(3480,47 руб./мес.)</t>
  </si>
  <si>
    <t>Техническое обслуживание, АРС.(1177,93 руб./мес.)</t>
  </si>
  <si>
    <t>Техническое обслуживание,  АРС. (840,21 руб./мес.)</t>
  </si>
  <si>
    <t xml:space="preserve">                                   1-2 подъезды на  01.07.12.  (</t>
  </si>
  <si>
    <t xml:space="preserve">                                   3-4 подъезды на  01.07.12.  (</t>
  </si>
  <si>
    <t>Техническое обслуживание,  АРС. (4825,39 руб./мес.)</t>
  </si>
  <si>
    <t xml:space="preserve">                                                    на  01.07.12.  (</t>
  </si>
  <si>
    <t xml:space="preserve">                                                     на  01.07.12. (</t>
  </si>
  <si>
    <t>Техническое обслуживание,  АРС.(1156,45 руб./мес.)</t>
  </si>
  <si>
    <t>Техническое обслуживание,  АРС. (5035,74 руб./мес.)</t>
  </si>
  <si>
    <t>Техническое обслуживание,  АРС. (3525,82 руб./мес.)</t>
  </si>
  <si>
    <t>Техническое обслуживание,  АРС. (6313,33 руб./мес.)</t>
  </si>
  <si>
    <t>Техническое обслуживание,  АРС. (4975,35 руб./мес.)</t>
  </si>
  <si>
    <t>Техническое обслуживание,  АРС.(2873,84 руб./мес.)</t>
  </si>
  <si>
    <t>Техническое обслуживание,  АРС. (761,3 руб./мес.)</t>
  </si>
  <si>
    <t>Техническое обслуживание,  АРС. (5999,54 руб./мес.)</t>
  </si>
  <si>
    <t>Техническое обслуживание,  АРС. (4061,38 руб./мес.)</t>
  </si>
  <si>
    <t>Техническое обслуживание,  АРС. (2775,85 руб./мес.)</t>
  </si>
  <si>
    <t>Техническое обслуживание,  АРС. (2446,73 руб./мес.)</t>
  </si>
  <si>
    <t>Техническое обслуживание,  АРС. (2537,8 руб./мес.)</t>
  </si>
  <si>
    <t>Техническое обслуживание,  АРС. (5376,46 руб./мес.)</t>
  </si>
  <si>
    <t xml:space="preserve">                                   5 подъезд на  01.07.12.  (</t>
  </si>
  <si>
    <t xml:space="preserve">                                   2 подъезд на  01.07.12.  (</t>
  </si>
  <si>
    <t>Техническое обслуживание,  АРС. (6815,64 руб./мес.)</t>
  </si>
  <si>
    <t>Техническое обслуживание,  АРС. (1035,58 руб./мес.)</t>
  </si>
  <si>
    <t>Техническое обслуживание,  АРС. (838,16 руб./мес.)</t>
  </si>
  <si>
    <t>Техническое обслуживание,  АРС. (957,09 руб./мес.)</t>
  </si>
  <si>
    <t>июнь</t>
  </si>
  <si>
    <t>чистка и промывка водоподогревателя</t>
  </si>
  <si>
    <t>чистка подвала</t>
  </si>
  <si>
    <t>ревизия задвижек, ремонт   элеваторного  узла</t>
  </si>
  <si>
    <t>ремонт изоляции на системе отопления</t>
  </si>
  <si>
    <t>чистка, промывка и ремонт водоподогревателя</t>
  </si>
  <si>
    <t>ревизия, замена и ремонт задвижек на элеваторном узле</t>
  </si>
  <si>
    <t xml:space="preserve">обработка подвала  </t>
  </si>
  <si>
    <t>ревизия задвижек, ремонт элеваторного узла, изоляция системы отопления</t>
  </si>
  <si>
    <t>ревизия и замена задвижек, ремонт элеваторного узла</t>
  </si>
  <si>
    <t>ревизия задвижек, ремонт элеваторного узла</t>
  </si>
  <si>
    <t>ревизия задвижек на элеваторном узле</t>
  </si>
  <si>
    <t xml:space="preserve">осмотр подвалов </t>
  </si>
  <si>
    <t>монтаж водоподогревателя, трубопроводов, изоляция трубопроводов и водоподогревателя, окраска труб</t>
  </si>
  <si>
    <t>ремонт провода в этажном щите</t>
  </si>
  <si>
    <t>демонтаж старого, монтаж нового эл.оборудования, прокладка в кабель-канале, установка светильников, розеток, выключателей (теплоузел)</t>
  </si>
  <si>
    <t>демонтаж старого, монтаж  нового эл. оборудования</t>
  </si>
  <si>
    <t>смена подвесных желобов над лоджиями</t>
  </si>
  <si>
    <t>устройство контейнерной площадки для мусора</t>
  </si>
  <si>
    <t>ремонт штукатурки откосов входных дверей</t>
  </si>
  <si>
    <t>оштукатуривание дымовых труб</t>
  </si>
  <si>
    <t>сборка и перевозка щитов от подвальных окон</t>
  </si>
  <si>
    <t>ремонт скамейки</t>
  </si>
  <si>
    <t>ремонт песочницы</t>
  </si>
  <si>
    <t>разборка оконных проемов</t>
  </si>
  <si>
    <t>ремонт оконных блоков</t>
  </si>
  <si>
    <t>ремонт поручней в подъездах</t>
  </si>
  <si>
    <t>ремонт штукатурки откосов дверей</t>
  </si>
  <si>
    <t>ремонт дверной коробки</t>
  </si>
  <si>
    <t>окоска травы</t>
  </si>
  <si>
    <t>ремонт кровли</t>
  </si>
  <si>
    <t>ремонт штукатурки балкона</t>
  </si>
  <si>
    <t>ремонт бетонного пола в подъезде</t>
  </si>
  <si>
    <t>разборка дверных проемов, штукатурка стен и откосов</t>
  </si>
  <si>
    <t>ремонт скамеек</t>
  </si>
  <si>
    <t>кирпичная кладка стен слуховых окон</t>
  </si>
  <si>
    <t>ремонт бетонных полов в подъездах</t>
  </si>
  <si>
    <t>ремонт штукатурки откосов, стен в подъездах</t>
  </si>
  <si>
    <t>ремонт бетонного пола, штукатурки стен, откосов</t>
  </si>
  <si>
    <t>ремонт штукатурки стен цоколя</t>
  </si>
  <si>
    <t>масляная окраска полов и лестниц в подъездах</t>
  </si>
  <si>
    <t>ремонт конопатки стен</t>
  </si>
  <si>
    <t>ремонт кровли, карнизных свесов</t>
  </si>
  <si>
    <t>изготовление дверной коробки и дверного полотна</t>
  </si>
  <si>
    <t>июль</t>
  </si>
  <si>
    <t>Окоска травы</t>
  </si>
  <si>
    <t>Смена желоба</t>
  </si>
  <si>
    <t>Изготовление и установка 2-х скамеек</t>
  </si>
  <si>
    <t>Устройство хлопалки, вешала</t>
  </si>
  <si>
    <t>Изготовление, установка 2-х скамеек</t>
  </si>
  <si>
    <t>Изготовление, установка вешала</t>
  </si>
  <si>
    <t>Изготовление, установка хлопалки</t>
  </si>
  <si>
    <t>Ремонт бетонного пола в тамбуре</t>
  </si>
  <si>
    <t>Ремонт кровли</t>
  </si>
  <si>
    <t>Масляная окраска перил поручней, пола в лестничных клетках</t>
  </si>
  <si>
    <t>Смена балок, пола в туалете</t>
  </si>
  <si>
    <t>Окраска пола, ограждений, поручней в лестничной клетке, входных дверей</t>
  </si>
  <si>
    <t>Ремонт дверей, крыльца</t>
  </si>
  <si>
    <t>Замазка фальцев желоба</t>
  </si>
  <si>
    <t>Смена венцов, щитовых трапов, устройство 4-х ступеней</t>
  </si>
  <si>
    <t>Осмотр этажного эл.щита</t>
  </si>
  <si>
    <t>Демонтаж старой эл.проводки (подвал)</t>
  </si>
  <si>
    <t>Подключение сварочного аппарата</t>
  </si>
  <si>
    <t>Прозвонка эл.двигателя на вентиляцию</t>
  </si>
  <si>
    <t>ремонт освещения МОП (подвал)</t>
  </si>
  <si>
    <t>Переключение авт.выключателей</t>
  </si>
  <si>
    <t>Подвязка проводов освещения (подвал)</t>
  </si>
  <si>
    <t>снятие заглушек на элеваторных узлах, откачка воды из подвала</t>
  </si>
  <si>
    <t>Подключение водоподогревателей</t>
  </si>
  <si>
    <t>промывка системы отопления</t>
  </si>
  <si>
    <t>установка заглушек на элеваторных узлах</t>
  </si>
  <si>
    <t>снятие заглушек на элеваторных узлах</t>
  </si>
  <si>
    <t>установка термометров</t>
  </si>
  <si>
    <t>подключение водоподогревателей</t>
  </si>
  <si>
    <t>Снятие заглушек на элеваторных узлах, откачка воды из подвала</t>
  </si>
  <si>
    <t>обработка подвалов хлором</t>
  </si>
  <si>
    <t>замена врезки водопровода</t>
  </si>
  <si>
    <t>ремонт водоподогревалеля</t>
  </si>
  <si>
    <t>откачка воды из подвала, изоляция системы отопления</t>
  </si>
  <si>
    <t>подключение водоподогревателя</t>
  </si>
  <si>
    <t>чистка подвалов</t>
  </si>
  <si>
    <t>изоляция системы отопления</t>
  </si>
  <si>
    <t>осмотр стояка водопровода</t>
  </si>
  <si>
    <t>чистка и ремонт стояка канализации</t>
  </si>
  <si>
    <t>промывка радиаторов отопления</t>
  </si>
  <si>
    <t>изготовление лестницы в бойлерную</t>
  </si>
  <si>
    <t>Чистка чердаков и подвалов</t>
  </si>
  <si>
    <t>сбор мусора на придомовых территориях</t>
  </si>
  <si>
    <t>кВт х 1,95 руб.)</t>
  </si>
  <si>
    <t>Освещение мест общего пользования с  01.07.2012</t>
  </si>
  <si>
    <t xml:space="preserve">показания счетчика: на  01.07.12.      ( </t>
  </si>
  <si>
    <t>кВт х 2,06 руб.)</t>
  </si>
  <si>
    <t>кВт х 2,95 руб.)</t>
  </si>
  <si>
    <t xml:space="preserve">показания счетчика 1-2 подъезды: на  01.07.12.      ( </t>
  </si>
  <si>
    <t xml:space="preserve">показания счетчика 3-4 подъезды: на  01.07.12.      ( </t>
  </si>
  <si>
    <t xml:space="preserve">показания счетчика лестн.клетки:  на  01.07.12. ( </t>
  </si>
  <si>
    <t xml:space="preserve">показания счетчика тепловой узел: на  01.07.12.( </t>
  </si>
  <si>
    <t xml:space="preserve">показания счетчика 5 подъезд: на  01.07.12.      ( </t>
  </si>
  <si>
    <t xml:space="preserve">показания счетчика 2 подъезд: на  01.07.12.      ( </t>
  </si>
  <si>
    <t>август</t>
  </si>
  <si>
    <t>Покраска контейнеров</t>
  </si>
  <si>
    <t>Изготовление и смена скамейки</t>
  </si>
  <si>
    <t>Ремонт штукатурки карнизов, балконов, козырьков</t>
  </si>
  <si>
    <t>Изготовление крышек на контейнеры</t>
  </si>
  <si>
    <t>Ремонт штукатурки труб</t>
  </si>
  <si>
    <t>Обделка конька</t>
  </si>
  <si>
    <t>Замер поручня</t>
  </si>
  <si>
    <t>Ремонт желоба</t>
  </si>
  <si>
    <t>Обнаружение и устранение неисправности КЛ-0,4 кв</t>
  </si>
  <si>
    <t>Ремонт освещения МОП (кв 68,69)</t>
  </si>
  <si>
    <t>Измерение сопротивления изоляции резервного кабеля</t>
  </si>
  <si>
    <t>Осмотр электропроводки в щите (кв 72)</t>
  </si>
  <si>
    <t>Включение авт выключателя в эл.щите (кв 54)</t>
  </si>
  <si>
    <t>Ремонт освещения МОП (2 пор)</t>
  </si>
  <si>
    <t>Демонтаж старых, установка новых светильников</t>
  </si>
  <si>
    <r>
      <t xml:space="preserve">Начислено за январь-декабрь 2012 год: </t>
    </r>
    <r>
      <rPr>
        <u val="single"/>
        <sz val="12"/>
        <rFont val="Arial"/>
        <family val="2"/>
      </rPr>
      <t>содержание и текущий ремонт</t>
    </r>
  </si>
  <si>
    <r>
      <t xml:space="preserve">Начислено за январь-декабрь  2012 год: </t>
    </r>
    <r>
      <rPr>
        <u val="single"/>
        <sz val="12"/>
        <rFont val="Arial"/>
        <family val="2"/>
      </rPr>
      <t>содержание и текущий ремонт</t>
    </r>
  </si>
  <si>
    <t xml:space="preserve">Сборка детского домика, горки, качелей  </t>
  </si>
  <si>
    <t xml:space="preserve">ремонт кровли </t>
  </si>
  <si>
    <t xml:space="preserve">ремонтные работы на площадке у дома </t>
  </si>
  <si>
    <t xml:space="preserve">Установка хлопалки и вешалов </t>
  </si>
  <si>
    <t xml:space="preserve">прокладка водопровода </t>
  </si>
  <si>
    <t xml:space="preserve">Ремонт ограждения контейнерной площадки </t>
  </si>
  <si>
    <t xml:space="preserve">ремонт первого этажа </t>
  </si>
  <si>
    <t xml:space="preserve">текущий ремонт первого этажа </t>
  </si>
  <si>
    <t>Установка хлопалки</t>
  </si>
  <si>
    <t xml:space="preserve">ремонт контейнерной площадки </t>
  </si>
  <si>
    <t>Установка вешала</t>
  </si>
  <si>
    <t xml:space="preserve">Установка хлопалки и вешала </t>
  </si>
  <si>
    <t xml:space="preserve">установка хлопалки и вешалов </t>
  </si>
  <si>
    <t xml:space="preserve">ремонт ограждения контейнерной площадки </t>
  </si>
  <si>
    <t>Услуги автотранспорта</t>
  </si>
  <si>
    <t>ремонт электропроводки в этажном щите</t>
  </si>
  <si>
    <t xml:space="preserve">Смена шифера на кровле </t>
  </si>
  <si>
    <t>Планово-предупредительный ремонт в ВРЩ</t>
  </si>
  <si>
    <t>Директор ООО УК "Красавино"                                                        Н.В. Ведрова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</si>
</sst>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"/>
    <numFmt numFmtId="182" formatCode="0.0000"/>
    <numFmt numFmtId="183" formatCode="0.000"/>
  </numFmts>
  <fonts count="1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9"/>
      <name val="Arial"/>
      <family val="0"/>
    </font>
    <font>
      <i/>
      <sz val="10"/>
      <name val="Arial"/>
      <family val="2"/>
    </font>
    <font>
      <i/>
      <sz val="9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2" fontId="3" fillId="0" borderId="1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3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2" fontId="0" fillId="0" borderId="1" xfId="0" applyNumberForma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2" fontId="10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0" fillId="0" borderId="2" xfId="0" applyNumberForma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183" fontId="5" fillId="0" borderId="5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183" fontId="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2" fontId="1" fillId="2" borderId="1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workbookViewId="0" topLeftCell="A1">
      <selection activeCell="A110" sqref="A110:F110"/>
    </sheetView>
  </sheetViews>
  <sheetFormatPr defaultColWidth="9.140625" defaultRowHeight="12.75"/>
  <cols>
    <col min="1" max="1" width="9.28125" style="0" customWidth="1"/>
    <col min="2" max="2" width="6.140625" style="0" customWidth="1"/>
    <col min="3" max="3" width="5.140625" style="0" customWidth="1"/>
    <col min="4" max="4" width="13.00390625" style="0" customWidth="1"/>
    <col min="5" max="5" width="7.00390625" style="0" customWidth="1"/>
    <col min="6" max="6" width="31.140625" style="0" customWidth="1"/>
    <col min="7" max="7" width="17.57421875" style="0" customWidth="1"/>
    <col min="9" max="9" width="11.7109375" style="0" customWidth="1"/>
    <col min="10" max="10" width="3.8515625" style="0" customWidth="1"/>
    <col min="11" max="11" width="4.7109375" style="0" customWidth="1"/>
    <col min="12" max="12" width="9.57421875" style="0" bestFit="1" customWidth="1"/>
  </cols>
  <sheetData>
    <row r="1" spans="1:7" ht="15.75">
      <c r="A1" s="103" t="s">
        <v>240</v>
      </c>
      <c r="B1" s="103"/>
      <c r="C1" s="103"/>
      <c r="D1" s="103"/>
      <c r="E1" s="103"/>
      <c r="F1" s="103"/>
      <c r="G1" s="104"/>
    </row>
    <row r="2" spans="1:7" ht="15">
      <c r="A2" s="102" t="s">
        <v>243</v>
      </c>
      <c r="B2" s="102"/>
      <c r="C2" s="102"/>
      <c r="D2" s="102"/>
      <c r="E2" s="102"/>
      <c r="F2" s="102"/>
      <c r="G2" s="102"/>
    </row>
    <row r="3" spans="1:6" ht="15">
      <c r="A3" s="1"/>
      <c r="B3" s="1"/>
      <c r="C3" s="1"/>
      <c r="D3" s="1"/>
      <c r="E3" s="1"/>
      <c r="F3" s="1"/>
    </row>
    <row r="4" spans="1:10" s="3" customFormat="1" ht="23.25" customHeight="1">
      <c r="A4" s="98" t="s">
        <v>248</v>
      </c>
      <c r="B4" s="99"/>
      <c r="C4" s="99"/>
      <c r="D4" s="99"/>
      <c r="E4" s="99"/>
      <c r="F4" s="99"/>
      <c r="G4" s="100"/>
      <c r="J4" s="36"/>
    </row>
    <row r="5" spans="1:7" s="3" customFormat="1" ht="7.5" customHeight="1">
      <c r="A5" s="105"/>
      <c r="B5" s="105"/>
      <c r="C5" s="105"/>
      <c r="D5" s="105"/>
      <c r="E5" s="105"/>
      <c r="F5" s="105"/>
      <c r="G5" s="105"/>
    </row>
    <row r="6" spans="1:7" s="3" customFormat="1" ht="25.5" customHeight="1">
      <c r="A6" s="60" t="s">
        <v>241</v>
      </c>
      <c r="B6" s="61"/>
      <c r="C6" s="61"/>
      <c r="D6" s="61"/>
      <c r="E6" s="61"/>
      <c r="F6" s="61"/>
      <c r="G6" s="5">
        <v>17.73</v>
      </c>
    </row>
    <row r="7" spans="1:7" ht="15">
      <c r="A7" s="62"/>
      <c r="B7" s="62"/>
      <c r="C7" s="62"/>
      <c r="D7" s="62"/>
      <c r="E7" s="62"/>
      <c r="F7" s="62"/>
      <c r="G7" s="4" t="s">
        <v>238</v>
      </c>
    </row>
    <row r="8" spans="1:7" ht="14.25" customHeight="1">
      <c r="A8" s="66" t="s">
        <v>299</v>
      </c>
      <c r="B8" s="67"/>
      <c r="C8" s="67"/>
      <c r="D8" s="67"/>
      <c r="E8" s="67"/>
      <c r="F8" s="67"/>
      <c r="G8" s="94">
        <v>288154</v>
      </c>
    </row>
    <row r="9" spans="1:7" ht="11.25" customHeight="1">
      <c r="A9" s="68"/>
      <c r="B9" s="69"/>
      <c r="C9" s="69"/>
      <c r="D9" s="69"/>
      <c r="E9" s="69"/>
      <c r="F9" s="69"/>
      <c r="G9" s="95"/>
    </row>
    <row r="10" spans="1:7" ht="8.25" customHeight="1">
      <c r="A10" s="63"/>
      <c r="B10" s="63"/>
      <c r="C10" s="63"/>
      <c r="D10" s="63"/>
      <c r="E10" s="63"/>
      <c r="F10" s="63"/>
      <c r="G10" s="63"/>
    </row>
    <row r="11" spans="1:7" ht="30.75" customHeight="1">
      <c r="A11" s="80" t="s">
        <v>630</v>
      </c>
      <c r="B11" s="81"/>
      <c r="C11" s="81"/>
      <c r="D11" s="81"/>
      <c r="E11" s="81"/>
      <c r="F11" s="81"/>
      <c r="G11" s="39">
        <v>392648.64</v>
      </c>
    </row>
    <row r="12" spans="1:7" ht="7.5" customHeight="1">
      <c r="A12" s="64"/>
      <c r="B12" s="64"/>
      <c r="C12" s="64"/>
      <c r="D12" s="64"/>
      <c r="E12" s="64"/>
      <c r="F12" s="64"/>
      <c r="G12" s="64"/>
    </row>
    <row r="13" spans="1:7" ht="18" customHeight="1">
      <c r="A13" s="47" t="s">
        <v>451</v>
      </c>
      <c r="B13" s="48"/>
      <c r="C13" s="48"/>
      <c r="D13" s="48"/>
      <c r="E13" s="48"/>
      <c r="F13" s="48"/>
      <c r="G13" s="39">
        <v>363479.45</v>
      </c>
    </row>
    <row r="14" spans="1:7" ht="6" customHeight="1">
      <c r="A14" s="101"/>
      <c r="B14" s="101"/>
      <c r="C14" s="101"/>
      <c r="D14" s="101"/>
      <c r="E14" s="101"/>
      <c r="F14" s="101"/>
      <c r="G14" s="101"/>
    </row>
    <row r="15" spans="1:7" ht="15" customHeight="1">
      <c r="A15" s="66" t="s">
        <v>159</v>
      </c>
      <c r="B15" s="67"/>
      <c r="C15" s="67"/>
      <c r="D15" s="67"/>
      <c r="E15" s="67"/>
      <c r="F15" s="67"/>
      <c r="G15" s="96">
        <v>707854.1</v>
      </c>
    </row>
    <row r="16" spans="1:7" ht="10.5" customHeight="1">
      <c r="A16" s="68"/>
      <c r="B16" s="69"/>
      <c r="C16" s="69"/>
      <c r="D16" s="69"/>
      <c r="E16" s="69"/>
      <c r="F16" s="69"/>
      <c r="G16" s="97"/>
    </row>
    <row r="17" spans="1:7" ht="6" customHeight="1">
      <c r="A17" s="63"/>
      <c r="B17" s="63"/>
      <c r="C17" s="63"/>
      <c r="D17" s="63"/>
      <c r="E17" s="63"/>
      <c r="F17" s="63"/>
      <c r="G17" s="63"/>
    </row>
    <row r="18" spans="1:12" ht="21" customHeight="1">
      <c r="A18" s="80" t="s">
        <v>160</v>
      </c>
      <c r="B18" s="81"/>
      <c r="C18" s="81"/>
      <c r="D18" s="81"/>
      <c r="E18" s="81"/>
      <c r="F18" s="81"/>
      <c r="G18" s="6">
        <v>-56220.65</v>
      </c>
      <c r="I18" s="10"/>
      <c r="L18" s="10"/>
    </row>
    <row r="19" spans="1:9" ht="20.25" customHeight="1">
      <c r="A19" s="98" t="s">
        <v>235</v>
      </c>
      <c r="B19" s="99"/>
      <c r="C19" s="99"/>
      <c r="D19" s="99"/>
      <c r="E19" s="99"/>
      <c r="F19" s="100"/>
      <c r="G19" s="7" t="s">
        <v>234</v>
      </c>
      <c r="I19" s="10"/>
    </row>
    <row r="20" spans="1:9" ht="12.75">
      <c r="A20" s="72" t="s">
        <v>242</v>
      </c>
      <c r="B20" s="73"/>
      <c r="C20" s="73"/>
      <c r="D20" s="73"/>
      <c r="E20" s="73"/>
      <c r="F20" s="74"/>
      <c r="G20" s="11">
        <v>58897.3</v>
      </c>
      <c r="I20" s="10"/>
    </row>
    <row r="21" spans="1:9" ht="12.75">
      <c r="A21" s="72" t="s">
        <v>244</v>
      </c>
      <c r="B21" s="73"/>
      <c r="C21" s="73"/>
      <c r="D21" s="73"/>
      <c r="E21" s="73"/>
      <c r="F21" s="74"/>
      <c r="G21" s="11">
        <v>54312.96</v>
      </c>
      <c r="I21" s="10"/>
    </row>
    <row r="22" spans="1:9" ht="16.5" customHeight="1">
      <c r="A22" s="75" t="s">
        <v>236</v>
      </c>
      <c r="B22" s="76"/>
      <c r="C22" s="76"/>
      <c r="D22" s="76"/>
      <c r="E22" s="76"/>
      <c r="F22" s="77"/>
      <c r="G22" s="12"/>
      <c r="I22" s="10"/>
    </row>
    <row r="23" spans="1:9" ht="16.5" customHeight="1">
      <c r="A23" s="70" t="s">
        <v>315</v>
      </c>
      <c r="B23" s="71"/>
      <c r="C23" s="71"/>
      <c r="D23" s="71"/>
      <c r="E23" s="32">
        <v>22993</v>
      </c>
      <c r="F23" s="28" t="s">
        <v>300</v>
      </c>
      <c r="G23" s="26"/>
      <c r="I23" s="10"/>
    </row>
    <row r="24" spans="1:9" ht="16.5" customHeight="1">
      <c r="A24" s="70" t="s">
        <v>487</v>
      </c>
      <c r="B24" s="71"/>
      <c r="C24" s="71"/>
      <c r="D24" s="71"/>
      <c r="E24" s="32">
        <v>25333</v>
      </c>
      <c r="F24" s="28" t="s">
        <v>300</v>
      </c>
      <c r="G24" s="26"/>
      <c r="I24" s="10"/>
    </row>
    <row r="25" spans="1:9" ht="16.5" customHeight="1">
      <c r="A25" s="70" t="s">
        <v>316</v>
      </c>
      <c r="B25" s="71"/>
      <c r="C25" s="71"/>
      <c r="D25" s="71"/>
      <c r="E25" s="32">
        <v>2340</v>
      </c>
      <c r="F25" s="28" t="s">
        <v>603</v>
      </c>
      <c r="G25" s="27">
        <v>4562.98</v>
      </c>
      <c r="I25" s="10"/>
    </row>
    <row r="26" spans="1:9" ht="16.5" customHeight="1">
      <c r="A26" s="106" t="s">
        <v>604</v>
      </c>
      <c r="B26" s="107"/>
      <c r="C26" s="107"/>
      <c r="D26" s="107"/>
      <c r="E26" s="107"/>
      <c r="F26" s="108"/>
      <c r="G26" s="12"/>
      <c r="I26" s="10"/>
    </row>
    <row r="27" spans="1:9" ht="16.5" customHeight="1">
      <c r="A27" s="70" t="s">
        <v>605</v>
      </c>
      <c r="B27" s="71"/>
      <c r="C27" s="71"/>
      <c r="D27" s="71"/>
      <c r="E27" s="32">
        <v>25333</v>
      </c>
      <c r="F27" s="28" t="s">
        <v>300</v>
      </c>
      <c r="G27" s="26"/>
      <c r="I27" s="10"/>
    </row>
    <row r="28" spans="1:9" ht="16.5" customHeight="1">
      <c r="A28" s="70" t="s">
        <v>131</v>
      </c>
      <c r="B28" s="71"/>
      <c r="C28" s="71"/>
      <c r="D28" s="71"/>
      <c r="E28" s="32">
        <v>27149</v>
      </c>
      <c r="F28" s="28" t="s">
        <v>300</v>
      </c>
      <c r="G28" s="26"/>
      <c r="I28" s="10"/>
    </row>
    <row r="29" spans="1:9" ht="16.5" customHeight="1">
      <c r="A29" s="70" t="s">
        <v>316</v>
      </c>
      <c r="B29" s="71"/>
      <c r="C29" s="71"/>
      <c r="D29" s="71"/>
      <c r="E29" s="32">
        <v>1816</v>
      </c>
      <c r="F29" s="28" t="s">
        <v>606</v>
      </c>
      <c r="G29" s="27">
        <v>3740.93</v>
      </c>
      <c r="I29" s="10"/>
    </row>
    <row r="30" spans="1:9" ht="16.5" customHeight="1">
      <c r="A30" s="85" t="s">
        <v>245</v>
      </c>
      <c r="B30" s="86"/>
      <c r="C30" s="86"/>
      <c r="D30" s="86"/>
      <c r="E30" s="86"/>
      <c r="F30" s="87"/>
      <c r="G30" s="13">
        <v>42811.9</v>
      </c>
      <c r="I30" s="10"/>
    </row>
    <row r="31" spans="1:9" ht="16.5" customHeight="1">
      <c r="A31" s="23" t="s">
        <v>314</v>
      </c>
      <c r="B31" s="24">
        <v>15.4</v>
      </c>
      <c r="C31" s="24" t="s">
        <v>302</v>
      </c>
      <c r="D31" s="109"/>
      <c r="E31" s="109"/>
      <c r="F31" s="110"/>
      <c r="G31" s="21">
        <v>3249.4</v>
      </c>
      <c r="I31" s="10"/>
    </row>
    <row r="32" spans="1:9" ht="16.5" customHeight="1">
      <c r="A32" s="19" t="s">
        <v>313</v>
      </c>
      <c r="B32" s="20">
        <v>14.9</v>
      </c>
      <c r="C32" s="20" t="s">
        <v>302</v>
      </c>
      <c r="D32" s="65"/>
      <c r="E32" s="65"/>
      <c r="F32" s="49"/>
      <c r="G32" s="21">
        <v>3143.9</v>
      </c>
      <c r="I32" s="10"/>
    </row>
    <row r="33" spans="1:9" ht="16.5" customHeight="1">
      <c r="A33" s="19" t="s">
        <v>312</v>
      </c>
      <c r="B33" s="20">
        <v>14.3</v>
      </c>
      <c r="C33" s="20" t="s">
        <v>302</v>
      </c>
      <c r="D33" s="65"/>
      <c r="E33" s="65"/>
      <c r="F33" s="49"/>
      <c r="G33" s="21">
        <v>3017.3</v>
      </c>
      <c r="I33" s="10"/>
    </row>
    <row r="34" spans="1:9" ht="16.5" customHeight="1">
      <c r="A34" s="19" t="s">
        <v>303</v>
      </c>
      <c r="B34" s="20">
        <v>21.3</v>
      </c>
      <c r="C34" s="20" t="s">
        <v>302</v>
      </c>
      <c r="D34" s="65"/>
      <c r="E34" s="65"/>
      <c r="F34" s="49"/>
      <c r="G34" s="21">
        <v>4494.3</v>
      </c>
      <c r="I34" s="10"/>
    </row>
    <row r="35" spans="1:9" ht="16.5" customHeight="1">
      <c r="A35" s="19" t="s">
        <v>311</v>
      </c>
      <c r="B35" s="20">
        <v>23.2</v>
      </c>
      <c r="C35" s="20" t="s">
        <v>302</v>
      </c>
      <c r="D35" s="65"/>
      <c r="E35" s="65"/>
      <c r="F35" s="49"/>
      <c r="G35" s="21">
        <v>4895.2</v>
      </c>
      <c r="I35" s="10"/>
    </row>
    <row r="36" spans="1:11" ht="16.5" customHeight="1">
      <c r="A36" s="19" t="s">
        <v>304</v>
      </c>
      <c r="B36" s="20">
        <v>15.3</v>
      </c>
      <c r="C36" s="20" t="s">
        <v>302</v>
      </c>
      <c r="D36" s="65"/>
      <c r="E36" s="65"/>
      <c r="F36" s="49"/>
      <c r="G36" s="21">
        <v>3228.3</v>
      </c>
      <c r="I36" s="10"/>
      <c r="J36" s="10"/>
      <c r="K36" s="10"/>
    </row>
    <row r="37" spans="1:11" ht="16.5" customHeight="1">
      <c r="A37" s="25" t="s">
        <v>305</v>
      </c>
      <c r="B37" s="22">
        <v>22.8</v>
      </c>
      <c r="C37" s="22" t="s">
        <v>302</v>
      </c>
      <c r="D37" s="78"/>
      <c r="E37" s="78"/>
      <c r="F37" s="79"/>
      <c r="G37" s="21">
        <v>4810.8</v>
      </c>
      <c r="I37" s="10"/>
      <c r="J37" s="10"/>
      <c r="K37" s="10"/>
    </row>
    <row r="38" spans="1:11" ht="16.5" customHeight="1">
      <c r="A38" s="19" t="s">
        <v>310</v>
      </c>
      <c r="B38" s="20">
        <v>14.3</v>
      </c>
      <c r="C38" s="20" t="s">
        <v>302</v>
      </c>
      <c r="D38" s="65"/>
      <c r="E38" s="65"/>
      <c r="F38" s="49"/>
      <c r="G38" s="21">
        <v>3017.3</v>
      </c>
      <c r="I38" s="10"/>
      <c r="K38" s="10"/>
    </row>
    <row r="39" spans="1:9" ht="16.5" customHeight="1">
      <c r="A39" s="25" t="s">
        <v>306</v>
      </c>
      <c r="B39" s="22">
        <v>15.7</v>
      </c>
      <c r="C39" s="22" t="s">
        <v>302</v>
      </c>
      <c r="D39" s="78"/>
      <c r="E39" s="78"/>
      <c r="F39" s="79"/>
      <c r="G39" s="21">
        <v>3312.7</v>
      </c>
      <c r="I39" s="10"/>
    </row>
    <row r="40" spans="1:9" ht="16.5" customHeight="1">
      <c r="A40" s="19" t="s">
        <v>307</v>
      </c>
      <c r="B40" s="20">
        <v>16.4</v>
      </c>
      <c r="C40" s="20" t="s">
        <v>302</v>
      </c>
      <c r="D40" s="65"/>
      <c r="E40" s="65"/>
      <c r="F40" s="49"/>
      <c r="G40" s="21">
        <v>3460.4</v>
      </c>
      <c r="I40" s="10"/>
    </row>
    <row r="41" spans="1:9" ht="16.5" customHeight="1">
      <c r="A41" s="19" t="s">
        <v>308</v>
      </c>
      <c r="B41" s="20">
        <v>14.3</v>
      </c>
      <c r="C41" s="20" t="s">
        <v>302</v>
      </c>
      <c r="D41" s="65"/>
      <c r="E41" s="65"/>
      <c r="F41" s="49"/>
      <c r="G41" s="21">
        <v>3017.3</v>
      </c>
      <c r="I41" s="10"/>
    </row>
    <row r="42" spans="1:9" ht="16.5" customHeight="1">
      <c r="A42" s="19" t="s">
        <v>309</v>
      </c>
      <c r="B42" s="20">
        <v>15</v>
      </c>
      <c r="C42" s="20" t="s">
        <v>302</v>
      </c>
      <c r="D42" s="65"/>
      <c r="E42" s="65"/>
      <c r="F42" s="49"/>
      <c r="G42" s="21">
        <v>3165</v>
      </c>
      <c r="I42" s="10"/>
    </row>
    <row r="43" spans="1:9" ht="7.5" customHeight="1">
      <c r="A43" s="50"/>
      <c r="B43" s="65"/>
      <c r="C43" s="65"/>
      <c r="D43" s="65"/>
      <c r="E43" s="65"/>
      <c r="F43" s="65"/>
      <c r="G43" s="49"/>
      <c r="I43" s="10"/>
    </row>
    <row r="44" spans="1:9" ht="16.5" customHeight="1">
      <c r="A44" s="88" t="s">
        <v>488</v>
      </c>
      <c r="B44" s="89"/>
      <c r="C44" s="89"/>
      <c r="D44" s="89"/>
      <c r="E44" s="89"/>
      <c r="F44" s="90"/>
      <c r="G44" s="15">
        <v>41765.64</v>
      </c>
      <c r="I44" s="10"/>
    </row>
    <row r="45" spans="1:9" s="3" customFormat="1" ht="15.75" customHeight="1">
      <c r="A45" s="91" t="s">
        <v>237</v>
      </c>
      <c r="B45" s="92"/>
      <c r="C45" s="92"/>
      <c r="D45" s="92"/>
      <c r="E45" s="92"/>
      <c r="F45" s="93"/>
      <c r="G45" s="16"/>
      <c r="I45" s="10"/>
    </row>
    <row r="46" spans="1:9" s="3" customFormat="1" ht="15.75" customHeight="1">
      <c r="A46" s="51" t="s">
        <v>365</v>
      </c>
      <c r="B46" s="52"/>
      <c r="C46" s="52"/>
      <c r="D46" s="52"/>
      <c r="E46" s="52"/>
      <c r="F46" s="53"/>
      <c r="G46" s="13">
        <v>303.37</v>
      </c>
      <c r="I46" s="10"/>
    </row>
    <row r="47" spans="1:9" s="3" customFormat="1" ht="15.75" customHeight="1">
      <c r="A47" s="51" t="s">
        <v>515</v>
      </c>
      <c r="B47" s="52"/>
      <c r="C47" s="52"/>
      <c r="D47" s="52"/>
      <c r="E47" s="52"/>
      <c r="F47" s="53"/>
      <c r="G47" s="13">
        <v>303.37</v>
      </c>
      <c r="I47" s="10"/>
    </row>
    <row r="48" spans="1:9" s="3" customFormat="1" ht="15.75" customHeight="1">
      <c r="A48" s="51" t="s">
        <v>43</v>
      </c>
      <c r="B48" s="52"/>
      <c r="C48" s="52"/>
      <c r="D48" s="52"/>
      <c r="E48" s="52"/>
      <c r="F48" s="53"/>
      <c r="G48" s="13">
        <v>303.37</v>
      </c>
      <c r="I48" s="10"/>
    </row>
    <row r="49" spans="1:9" s="3" customFormat="1" ht="15.75" customHeight="1">
      <c r="A49" s="51" t="s">
        <v>182</v>
      </c>
      <c r="B49" s="52"/>
      <c r="C49" s="52"/>
      <c r="D49" s="52"/>
      <c r="E49" s="52"/>
      <c r="F49" s="53"/>
      <c r="G49" s="13"/>
      <c r="I49" s="10"/>
    </row>
    <row r="50" spans="1:9" s="3" customFormat="1" ht="15.75" customHeight="1">
      <c r="A50" s="82" t="s">
        <v>246</v>
      </c>
      <c r="B50" s="83"/>
      <c r="C50" s="83"/>
      <c r="D50" s="83"/>
      <c r="E50" s="83"/>
      <c r="F50" s="84"/>
      <c r="G50" s="13">
        <v>500852.28</v>
      </c>
      <c r="I50" s="10"/>
    </row>
    <row r="51" spans="1:7" s="3" customFormat="1" ht="15.75" customHeight="1">
      <c r="A51" s="57" t="s">
        <v>365</v>
      </c>
      <c r="B51" s="58"/>
      <c r="C51" s="58"/>
      <c r="D51" s="58"/>
      <c r="E51" s="58"/>
      <c r="F51" s="59"/>
      <c r="G51" s="17"/>
    </row>
    <row r="52" spans="1:7" s="3" customFormat="1" ht="15.75" customHeight="1">
      <c r="A52" s="54" t="s">
        <v>345</v>
      </c>
      <c r="B52" s="55"/>
      <c r="C52" s="55"/>
      <c r="D52" s="55"/>
      <c r="E52" s="55"/>
      <c r="F52" s="56"/>
      <c r="G52" s="14">
        <v>2345.24</v>
      </c>
    </row>
    <row r="53" spans="1:7" s="3" customFormat="1" ht="15.75" customHeight="1">
      <c r="A53" s="57" t="s">
        <v>395</v>
      </c>
      <c r="B53" s="58"/>
      <c r="C53" s="58"/>
      <c r="D53" s="58"/>
      <c r="E53" s="58"/>
      <c r="F53" s="59"/>
      <c r="G53" s="14"/>
    </row>
    <row r="54" spans="1:7" s="3" customFormat="1" ht="15.75" customHeight="1">
      <c r="A54" s="54" t="s">
        <v>396</v>
      </c>
      <c r="B54" s="55"/>
      <c r="C54" s="55"/>
      <c r="D54" s="55"/>
      <c r="E54" s="55"/>
      <c r="F54" s="56"/>
      <c r="G54" s="14">
        <v>3452.42</v>
      </c>
    </row>
    <row r="55" spans="1:7" s="3" customFormat="1" ht="16.5" customHeight="1">
      <c r="A55" s="54" t="s">
        <v>403</v>
      </c>
      <c r="B55" s="55"/>
      <c r="C55" s="55"/>
      <c r="D55" s="55"/>
      <c r="E55" s="55"/>
      <c r="F55" s="56"/>
      <c r="G55" s="12">
        <v>2070.88</v>
      </c>
    </row>
    <row r="56" spans="1:7" s="3" customFormat="1" ht="16.5" customHeight="1">
      <c r="A56" s="54" t="s">
        <v>404</v>
      </c>
      <c r="B56" s="55"/>
      <c r="C56" s="55"/>
      <c r="D56" s="55"/>
      <c r="E56" s="55"/>
      <c r="F56" s="56"/>
      <c r="G56" s="12">
        <v>968.3</v>
      </c>
    </row>
    <row r="57" spans="1:7" s="3" customFormat="1" ht="16.5" customHeight="1">
      <c r="A57" s="54" t="s">
        <v>405</v>
      </c>
      <c r="B57" s="55"/>
      <c r="C57" s="55"/>
      <c r="D57" s="55"/>
      <c r="E57" s="55"/>
      <c r="F57" s="56"/>
      <c r="G57" s="12">
        <v>82252.74</v>
      </c>
    </row>
    <row r="58" spans="1:7" s="3" customFormat="1" ht="16.5" customHeight="1">
      <c r="A58" s="54" t="s">
        <v>340</v>
      </c>
      <c r="B58" s="55"/>
      <c r="C58" s="55"/>
      <c r="D58" s="55"/>
      <c r="E58" s="55"/>
      <c r="F58" s="56"/>
      <c r="G58" s="12">
        <v>25462.24</v>
      </c>
    </row>
    <row r="59" spans="1:7" s="3" customFormat="1" ht="16.5" customHeight="1">
      <c r="A59" s="54" t="s">
        <v>416</v>
      </c>
      <c r="B59" s="55"/>
      <c r="C59" s="55"/>
      <c r="D59" s="55"/>
      <c r="E59" s="55"/>
      <c r="F59" s="56"/>
      <c r="G59" s="12">
        <v>669.6</v>
      </c>
    </row>
    <row r="60" spans="1:7" s="3" customFormat="1" ht="16.5" customHeight="1">
      <c r="A60" s="54" t="s">
        <v>348</v>
      </c>
      <c r="B60" s="55"/>
      <c r="C60" s="55"/>
      <c r="D60" s="55"/>
      <c r="E60" s="55"/>
      <c r="F60" s="56"/>
      <c r="G60" s="12">
        <v>897.56</v>
      </c>
    </row>
    <row r="61" spans="1:7" s="3" customFormat="1" ht="16.5" customHeight="1">
      <c r="A61" s="54" t="s">
        <v>425</v>
      </c>
      <c r="B61" s="55"/>
      <c r="C61" s="55"/>
      <c r="D61" s="55"/>
      <c r="E61" s="55"/>
      <c r="F61" s="56"/>
      <c r="G61" s="12">
        <v>44556.37</v>
      </c>
    </row>
    <row r="62" spans="1:7" s="3" customFormat="1" ht="16.5" customHeight="1">
      <c r="A62" s="57" t="s">
        <v>426</v>
      </c>
      <c r="B62" s="58"/>
      <c r="C62" s="58"/>
      <c r="D62" s="58"/>
      <c r="E62" s="58"/>
      <c r="F62" s="59"/>
      <c r="G62" s="12"/>
    </row>
    <row r="63" spans="1:7" s="3" customFormat="1" ht="16.5" customHeight="1">
      <c r="A63" s="54" t="s">
        <v>348</v>
      </c>
      <c r="B63" s="55"/>
      <c r="C63" s="55"/>
      <c r="D63" s="55"/>
      <c r="E63" s="55"/>
      <c r="F63" s="56"/>
      <c r="G63" s="12">
        <v>525.09</v>
      </c>
    </row>
    <row r="64" spans="1:7" s="3" customFormat="1" ht="16.5" customHeight="1">
      <c r="A64" s="54" t="s">
        <v>350</v>
      </c>
      <c r="B64" s="55"/>
      <c r="C64" s="55"/>
      <c r="D64" s="55"/>
      <c r="E64" s="55"/>
      <c r="F64" s="56"/>
      <c r="G64" s="12">
        <v>607.1</v>
      </c>
    </row>
    <row r="65" spans="1:7" s="3" customFormat="1" ht="16.5" customHeight="1">
      <c r="A65" s="54" t="s">
        <v>429</v>
      </c>
      <c r="B65" s="55"/>
      <c r="C65" s="55"/>
      <c r="D65" s="55"/>
      <c r="E65" s="55"/>
      <c r="F65" s="56"/>
      <c r="G65" s="18">
        <v>7130.78</v>
      </c>
    </row>
    <row r="66" spans="1:7" s="3" customFormat="1" ht="16.5" customHeight="1">
      <c r="A66" s="54" t="s">
        <v>403</v>
      </c>
      <c r="B66" s="55"/>
      <c r="C66" s="55"/>
      <c r="D66" s="55"/>
      <c r="E66" s="55"/>
      <c r="F66" s="56"/>
      <c r="G66" s="12">
        <v>968.3</v>
      </c>
    </row>
    <row r="67" spans="1:7" s="3" customFormat="1" ht="16.5" customHeight="1">
      <c r="A67" s="54" t="s">
        <v>340</v>
      </c>
      <c r="B67" s="55"/>
      <c r="C67" s="55"/>
      <c r="D67" s="55"/>
      <c r="E67" s="55"/>
      <c r="F67" s="56"/>
      <c r="G67" s="12">
        <v>87379.26</v>
      </c>
    </row>
    <row r="68" spans="1:7" s="3" customFormat="1" ht="16.5" customHeight="1">
      <c r="A68" s="54" t="s">
        <v>633</v>
      </c>
      <c r="B68" s="55"/>
      <c r="C68" s="55"/>
      <c r="D68" s="55"/>
      <c r="E68" s="55"/>
      <c r="F68" s="56"/>
      <c r="G68" s="18">
        <v>5806</v>
      </c>
    </row>
    <row r="69" spans="1:7" s="3" customFormat="1" ht="16.5" customHeight="1">
      <c r="A69" s="57" t="s">
        <v>446</v>
      </c>
      <c r="B69" s="58"/>
      <c r="C69" s="58"/>
      <c r="D69" s="58"/>
      <c r="E69" s="58"/>
      <c r="F69" s="59"/>
      <c r="G69" s="14"/>
    </row>
    <row r="70" spans="1:7" s="3" customFormat="1" ht="16.5" customHeight="1">
      <c r="A70" s="54" t="s">
        <v>633</v>
      </c>
      <c r="B70" s="55"/>
      <c r="C70" s="55"/>
      <c r="D70" s="55"/>
      <c r="E70" s="55"/>
      <c r="F70" s="56"/>
      <c r="G70" s="18">
        <v>5805</v>
      </c>
    </row>
    <row r="71" spans="1:7" s="3" customFormat="1" ht="16.5" customHeight="1">
      <c r="A71" s="54" t="s">
        <v>462</v>
      </c>
      <c r="B71" s="55"/>
      <c r="C71" s="55"/>
      <c r="D71" s="55"/>
      <c r="E71" s="55"/>
      <c r="F71" s="56"/>
      <c r="G71" s="12">
        <v>974.55</v>
      </c>
    </row>
    <row r="72" spans="1:7" s="3" customFormat="1" ht="16.5" customHeight="1">
      <c r="A72" s="54" t="s">
        <v>484</v>
      </c>
      <c r="B72" s="55"/>
      <c r="C72" s="55"/>
      <c r="D72" s="55"/>
      <c r="E72" s="55"/>
      <c r="F72" s="56"/>
      <c r="G72" s="18">
        <v>1210</v>
      </c>
    </row>
    <row r="73" spans="1:7" s="3" customFormat="1" ht="16.5" customHeight="1">
      <c r="A73" s="57" t="s">
        <v>515</v>
      </c>
      <c r="B73" s="58"/>
      <c r="C73" s="58"/>
      <c r="D73" s="58"/>
      <c r="E73" s="58"/>
      <c r="F73" s="59"/>
      <c r="G73" s="12"/>
    </row>
    <row r="74" spans="1:7" s="3" customFormat="1" ht="16.5" customHeight="1">
      <c r="A74" s="54" t="s">
        <v>633</v>
      </c>
      <c r="B74" s="55"/>
      <c r="C74" s="55"/>
      <c r="D74" s="55"/>
      <c r="E74" s="55"/>
      <c r="F74" s="56"/>
      <c r="G74" s="18">
        <v>5805</v>
      </c>
    </row>
    <row r="75" spans="1:7" s="3" customFormat="1" ht="16.5" customHeight="1">
      <c r="A75" s="54" t="s">
        <v>521</v>
      </c>
      <c r="B75" s="55"/>
      <c r="C75" s="55"/>
      <c r="D75" s="55"/>
      <c r="E75" s="55"/>
      <c r="F75" s="56"/>
      <c r="G75" s="18">
        <v>7493.1</v>
      </c>
    </row>
    <row r="76" spans="1:7" s="3" customFormat="1" ht="16.5" customHeight="1">
      <c r="A76" s="54" t="s">
        <v>348</v>
      </c>
      <c r="B76" s="55"/>
      <c r="C76" s="55"/>
      <c r="D76" s="55"/>
      <c r="E76" s="55"/>
      <c r="F76" s="56"/>
      <c r="G76" s="12">
        <v>443.14</v>
      </c>
    </row>
    <row r="77" spans="1:7" s="3" customFormat="1" ht="16.5" customHeight="1">
      <c r="A77" s="54" t="s">
        <v>350</v>
      </c>
      <c r="B77" s="55"/>
      <c r="C77" s="55"/>
      <c r="D77" s="55"/>
      <c r="E77" s="55"/>
      <c r="F77" s="56"/>
      <c r="G77" s="18">
        <v>446.4</v>
      </c>
    </row>
    <row r="78" spans="1:7" s="3" customFormat="1" ht="16.5" customHeight="1">
      <c r="A78" s="54" t="s">
        <v>557</v>
      </c>
      <c r="B78" s="55"/>
      <c r="C78" s="55"/>
      <c r="D78" s="55"/>
      <c r="E78" s="55"/>
      <c r="F78" s="56"/>
      <c r="G78" s="12">
        <v>52470.2</v>
      </c>
    </row>
    <row r="79" spans="1:7" s="3" customFormat="1" ht="16.5" customHeight="1">
      <c r="A79" s="54" t="s">
        <v>558</v>
      </c>
      <c r="B79" s="55"/>
      <c r="C79" s="55"/>
      <c r="D79" s="55"/>
      <c r="E79" s="55"/>
      <c r="F79" s="56"/>
      <c r="G79" s="12">
        <v>11640.97</v>
      </c>
    </row>
    <row r="80" spans="1:7" s="3" customFormat="1" ht="16.5" customHeight="1">
      <c r="A80" s="57" t="s">
        <v>559</v>
      </c>
      <c r="B80" s="58"/>
      <c r="C80" s="58"/>
      <c r="D80" s="58"/>
      <c r="E80" s="58"/>
      <c r="F80" s="59"/>
      <c r="G80" s="12"/>
    </row>
    <row r="81" spans="1:7" s="3" customFormat="1" ht="16.5" customHeight="1">
      <c r="A81" s="54" t="s">
        <v>633</v>
      </c>
      <c r="B81" s="55"/>
      <c r="C81" s="55"/>
      <c r="D81" s="55"/>
      <c r="E81" s="55"/>
      <c r="F81" s="56"/>
      <c r="G81" s="18">
        <v>5805</v>
      </c>
    </row>
    <row r="82" spans="1:7" s="3" customFormat="1" ht="16.5" customHeight="1">
      <c r="A82" s="54" t="s">
        <v>634</v>
      </c>
      <c r="B82" s="55"/>
      <c r="C82" s="55"/>
      <c r="D82" s="55"/>
      <c r="E82" s="55"/>
      <c r="F82" s="56"/>
      <c r="G82" s="18">
        <v>5311</v>
      </c>
    </row>
    <row r="83" spans="1:7" s="3" customFormat="1" ht="16.5" customHeight="1">
      <c r="A83" s="54" t="s">
        <v>560</v>
      </c>
      <c r="B83" s="55"/>
      <c r="C83" s="55"/>
      <c r="D83" s="55"/>
      <c r="E83" s="55"/>
      <c r="F83" s="56"/>
      <c r="G83" s="12">
        <v>2234.19</v>
      </c>
    </row>
    <row r="84" spans="1:7" s="3" customFormat="1" ht="16.5" customHeight="1">
      <c r="A84" s="54" t="s">
        <v>586</v>
      </c>
      <c r="B84" s="55"/>
      <c r="C84" s="55"/>
      <c r="D84" s="55"/>
      <c r="E84" s="55"/>
      <c r="F84" s="56"/>
      <c r="G84" s="12">
        <v>726.23</v>
      </c>
    </row>
    <row r="85" spans="1:7" s="3" customFormat="1" ht="16.5" customHeight="1">
      <c r="A85" s="57" t="s">
        <v>614</v>
      </c>
      <c r="B85" s="58"/>
      <c r="C85" s="58"/>
      <c r="D85" s="58"/>
      <c r="E85" s="58"/>
      <c r="F85" s="59"/>
      <c r="G85" s="12"/>
    </row>
    <row r="86" spans="1:7" s="3" customFormat="1" ht="16.5" customHeight="1">
      <c r="A86" s="54" t="s">
        <v>633</v>
      </c>
      <c r="B86" s="55"/>
      <c r="C86" s="55"/>
      <c r="D86" s="55"/>
      <c r="E86" s="55"/>
      <c r="F86" s="56"/>
      <c r="G86" s="18">
        <v>5805</v>
      </c>
    </row>
    <row r="87" spans="1:7" s="3" customFormat="1" ht="16.5" customHeight="1">
      <c r="A87" s="54" t="s">
        <v>9</v>
      </c>
      <c r="B87" s="55"/>
      <c r="C87" s="55"/>
      <c r="D87" s="55"/>
      <c r="E87" s="55"/>
      <c r="F87" s="56"/>
      <c r="G87" s="18">
        <v>9364.28</v>
      </c>
    </row>
    <row r="88" spans="1:7" s="3" customFormat="1" ht="16.5" customHeight="1">
      <c r="A88" s="54" t="s">
        <v>10</v>
      </c>
      <c r="B88" s="55"/>
      <c r="C88" s="55"/>
      <c r="D88" s="55"/>
      <c r="E88" s="55"/>
      <c r="F88" s="56"/>
      <c r="G88" s="18">
        <v>36173.62</v>
      </c>
    </row>
    <row r="89" spans="1:7" s="3" customFormat="1" ht="16.5" customHeight="1">
      <c r="A89" s="54" t="s">
        <v>11</v>
      </c>
      <c r="B89" s="55"/>
      <c r="C89" s="55"/>
      <c r="D89" s="55"/>
      <c r="E89" s="55"/>
      <c r="F89" s="56"/>
      <c r="G89" s="18">
        <v>10294.5</v>
      </c>
    </row>
    <row r="90" spans="1:7" s="3" customFormat="1" ht="16.5" customHeight="1">
      <c r="A90" s="54" t="s">
        <v>31</v>
      </c>
      <c r="B90" s="55"/>
      <c r="C90" s="55"/>
      <c r="D90" s="55"/>
      <c r="E90" s="55"/>
      <c r="F90" s="56"/>
      <c r="G90" s="18">
        <v>1595.3</v>
      </c>
    </row>
    <row r="91" spans="1:7" s="3" customFormat="1" ht="16.5" customHeight="1">
      <c r="A91" s="54" t="s">
        <v>635</v>
      </c>
      <c r="B91" s="55"/>
      <c r="C91" s="55"/>
      <c r="D91" s="55"/>
      <c r="E91" s="55"/>
      <c r="F91" s="56"/>
      <c r="G91" s="18">
        <v>17109</v>
      </c>
    </row>
    <row r="92" spans="1:7" s="3" customFormat="1" ht="16.5" customHeight="1">
      <c r="A92" s="57" t="s">
        <v>43</v>
      </c>
      <c r="B92" s="58"/>
      <c r="C92" s="58"/>
      <c r="D92" s="58"/>
      <c r="E92" s="58"/>
      <c r="F92" s="59"/>
      <c r="G92" s="12"/>
    </row>
    <row r="93" spans="1:7" s="3" customFormat="1" ht="16.5" customHeight="1">
      <c r="A93" s="54" t="s">
        <v>633</v>
      </c>
      <c r="B93" s="55"/>
      <c r="C93" s="55"/>
      <c r="D93" s="55"/>
      <c r="E93" s="55"/>
      <c r="F93" s="56"/>
      <c r="G93" s="18">
        <v>5805</v>
      </c>
    </row>
    <row r="94" spans="1:7" s="3" customFormat="1" ht="16.5" customHeight="1">
      <c r="A94" s="54" t="s">
        <v>50</v>
      </c>
      <c r="B94" s="55"/>
      <c r="C94" s="55"/>
      <c r="D94" s="55"/>
      <c r="E94" s="55"/>
      <c r="F94" s="56"/>
      <c r="G94" s="12">
        <v>1537.86</v>
      </c>
    </row>
    <row r="95" spans="1:7" s="3" customFormat="1" ht="16.5" customHeight="1">
      <c r="A95" s="54" t="s">
        <v>345</v>
      </c>
      <c r="B95" s="55"/>
      <c r="C95" s="55"/>
      <c r="D95" s="55"/>
      <c r="E95" s="55"/>
      <c r="F95" s="56"/>
      <c r="G95" s="12">
        <v>4785.9</v>
      </c>
    </row>
    <row r="96" spans="1:7" s="3" customFormat="1" ht="16.5" customHeight="1">
      <c r="A96" s="54" t="s">
        <v>64</v>
      </c>
      <c r="B96" s="55"/>
      <c r="C96" s="55"/>
      <c r="D96" s="55"/>
      <c r="E96" s="55"/>
      <c r="F96" s="56"/>
      <c r="G96" s="12">
        <v>9050.05</v>
      </c>
    </row>
    <row r="97" spans="1:7" s="3" customFormat="1" ht="16.5" customHeight="1">
      <c r="A97" s="57" t="s">
        <v>298</v>
      </c>
      <c r="B97" s="58"/>
      <c r="C97" s="58"/>
      <c r="D97" s="58"/>
      <c r="E97" s="58"/>
      <c r="F97" s="59"/>
      <c r="G97" s="12"/>
    </row>
    <row r="98" spans="1:7" s="3" customFormat="1" ht="16.5" customHeight="1">
      <c r="A98" s="54" t="s">
        <v>633</v>
      </c>
      <c r="B98" s="55"/>
      <c r="C98" s="55"/>
      <c r="D98" s="55"/>
      <c r="E98" s="55"/>
      <c r="F98" s="56"/>
      <c r="G98" s="18">
        <v>5805</v>
      </c>
    </row>
    <row r="99" spans="1:7" s="3" customFormat="1" ht="16.5" customHeight="1">
      <c r="A99" s="54" t="s">
        <v>632</v>
      </c>
      <c r="B99" s="55"/>
      <c r="C99" s="55"/>
      <c r="D99" s="55"/>
      <c r="E99" s="55"/>
      <c r="F99" s="56"/>
      <c r="G99" s="12">
        <v>6323.44</v>
      </c>
    </row>
    <row r="100" spans="1:7" s="3" customFormat="1" ht="16.5" customHeight="1">
      <c r="A100" s="54" t="s">
        <v>152</v>
      </c>
      <c r="B100" s="55"/>
      <c r="C100" s="55"/>
      <c r="D100" s="55"/>
      <c r="E100" s="55"/>
      <c r="F100" s="56"/>
      <c r="G100" s="12">
        <v>675.55</v>
      </c>
    </row>
    <row r="101" spans="1:7" s="3" customFormat="1" ht="16.5" customHeight="1">
      <c r="A101" s="54" t="s">
        <v>350</v>
      </c>
      <c r="B101" s="55"/>
      <c r="C101" s="55"/>
      <c r="D101" s="55"/>
      <c r="E101" s="55"/>
      <c r="F101" s="56"/>
      <c r="G101" s="12">
        <v>267.84</v>
      </c>
    </row>
    <row r="102" spans="1:7" s="3" customFormat="1" ht="16.5" customHeight="1">
      <c r="A102" s="57" t="s">
        <v>172</v>
      </c>
      <c r="B102" s="58"/>
      <c r="C102" s="58"/>
      <c r="D102" s="58"/>
      <c r="E102" s="58"/>
      <c r="F102" s="59"/>
      <c r="G102" s="12"/>
    </row>
    <row r="103" spans="1:7" s="3" customFormat="1" ht="16.5" customHeight="1">
      <c r="A103" s="54" t="s">
        <v>633</v>
      </c>
      <c r="B103" s="55"/>
      <c r="C103" s="55"/>
      <c r="D103" s="55"/>
      <c r="E103" s="55"/>
      <c r="F103" s="56"/>
      <c r="G103" s="18">
        <v>5805</v>
      </c>
    </row>
    <row r="104" spans="1:7" s="3" customFormat="1" ht="16.5" customHeight="1">
      <c r="A104" s="54" t="s">
        <v>189</v>
      </c>
      <c r="B104" s="55"/>
      <c r="C104" s="55"/>
      <c r="D104" s="55"/>
      <c r="E104" s="55"/>
      <c r="F104" s="56"/>
      <c r="G104" s="12">
        <v>3906.47</v>
      </c>
    </row>
    <row r="105" spans="1:7" s="3" customFormat="1" ht="16.5" customHeight="1">
      <c r="A105" s="54" t="s">
        <v>350</v>
      </c>
      <c r="B105" s="55"/>
      <c r="C105" s="55"/>
      <c r="D105" s="55"/>
      <c r="E105" s="55"/>
      <c r="F105" s="56"/>
      <c r="G105" s="12">
        <v>121.85</v>
      </c>
    </row>
    <row r="106" spans="1:7" s="3" customFormat="1" ht="16.5" customHeight="1">
      <c r="A106" s="57" t="s">
        <v>182</v>
      </c>
      <c r="B106" s="58"/>
      <c r="C106" s="58"/>
      <c r="D106" s="58"/>
      <c r="E106" s="58"/>
      <c r="F106" s="59"/>
      <c r="G106" s="12"/>
    </row>
    <row r="107" spans="1:7" s="3" customFormat="1" ht="16.5" customHeight="1">
      <c r="A107" s="54" t="s">
        <v>123</v>
      </c>
      <c r="B107" s="55"/>
      <c r="C107" s="55"/>
      <c r="D107" s="55"/>
      <c r="E107" s="55"/>
      <c r="F107" s="56"/>
      <c r="G107" s="12">
        <v>3960.43</v>
      </c>
    </row>
    <row r="108" spans="1:7" s="3" customFormat="1" ht="16.5" customHeight="1">
      <c r="A108" s="54" t="s">
        <v>90</v>
      </c>
      <c r="B108" s="55"/>
      <c r="C108" s="55"/>
      <c r="D108" s="55"/>
      <c r="E108" s="55"/>
      <c r="F108" s="56"/>
      <c r="G108" s="12">
        <v>1082.68</v>
      </c>
    </row>
    <row r="109" spans="1:7" s="3" customFormat="1" ht="16.5" customHeight="1">
      <c r="A109" s="54" t="s">
        <v>633</v>
      </c>
      <c r="B109" s="55"/>
      <c r="C109" s="55"/>
      <c r="D109" s="55"/>
      <c r="E109" s="55"/>
      <c r="F109" s="56"/>
      <c r="G109" s="18">
        <v>5805</v>
      </c>
    </row>
    <row r="110" spans="1:7" s="3" customFormat="1" ht="16.5" customHeight="1">
      <c r="A110" s="54" t="s">
        <v>350</v>
      </c>
      <c r="B110" s="55"/>
      <c r="C110" s="55"/>
      <c r="D110" s="55"/>
      <c r="E110" s="55"/>
      <c r="F110" s="56"/>
      <c r="G110" s="12">
        <v>121.85</v>
      </c>
    </row>
    <row r="112" ht="12.75">
      <c r="I112" s="10"/>
    </row>
  </sheetData>
  <mergeCells count="108">
    <mergeCell ref="A107:F107"/>
    <mergeCell ref="A108:F108"/>
    <mergeCell ref="A109:F109"/>
    <mergeCell ref="A110:F110"/>
    <mergeCell ref="A26:F26"/>
    <mergeCell ref="A27:D27"/>
    <mergeCell ref="D31:F31"/>
    <mergeCell ref="A47:F47"/>
    <mergeCell ref="A28:D28"/>
    <mergeCell ref="A29:D29"/>
    <mergeCell ref="D42:F42"/>
    <mergeCell ref="D32:F32"/>
    <mergeCell ref="D33:F33"/>
    <mergeCell ref="D41:F41"/>
    <mergeCell ref="D35:F35"/>
    <mergeCell ref="D36:F36"/>
    <mergeCell ref="D37:F37"/>
    <mergeCell ref="D38:F38"/>
    <mergeCell ref="A2:G2"/>
    <mergeCell ref="A1:G1"/>
    <mergeCell ref="A5:G5"/>
    <mergeCell ref="A4:G4"/>
    <mergeCell ref="G8:G9"/>
    <mergeCell ref="G15:G16"/>
    <mergeCell ref="A8:F9"/>
    <mergeCell ref="A19:F19"/>
    <mergeCell ref="A14:G14"/>
    <mergeCell ref="A17:G17"/>
    <mergeCell ref="A51:F51"/>
    <mergeCell ref="A11:F11"/>
    <mergeCell ref="D40:F40"/>
    <mergeCell ref="A50:F50"/>
    <mergeCell ref="A18:F18"/>
    <mergeCell ref="A25:D25"/>
    <mergeCell ref="A30:F30"/>
    <mergeCell ref="A44:F44"/>
    <mergeCell ref="A45:F45"/>
    <mergeCell ref="A46:F46"/>
    <mergeCell ref="A59:F59"/>
    <mergeCell ref="A52:F52"/>
    <mergeCell ref="A53:F53"/>
    <mergeCell ref="A54:F54"/>
    <mergeCell ref="A55:F55"/>
    <mergeCell ref="A83:F83"/>
    <mergeCell ref="A15:F16"/>
    <mergeCell ref="A23:D23"/>
    <mergeCell ref="A24:D24"/>
    <mergeCell ref="A20:F20"/>
    <mergeCell ref="A21:F21"/>
    <mergeCell ref="A22:F22"/>
    <mergeCell ref="D39:F39"/>
    <mergeCell ref="A68:F68"/>
    <mergeCell ref="A58:F58"/>
    <mergeCell ref="A72:F72"/>
    <mergeCell ref="A69:F69"/>
    <mergeCell ref="A70:F70"/>
    <mergeCell ref="A71:F71"/>
    <mergeCell ref="A66:F66"/>
    <mergeCell ref="A6:F6"/>
    <mergeCell ref="A7:F7"/>
    <mergeCell ref="A10:G10"/>
    <mergeCell ref="A12:G12"/>
    <mergeCell ref="D34:F34"/>
    <mergeCell ref="A43:G43"/>
    <mergeCell ref="A63:F63"/>
    <mergeCell ref="A56:F56"/>
    <mergeCell ref="A57:F57"/>
    <mergeCell ref="A73:F73"/>
    <mergeCell ref="A74:F74"/>
    <mergeCell ref="A75:F75"/>
    <mergeCell ref="A48:F48"/>
    <mergeCell ref="A67:F67"/>
    <mergeCell ref="A60:F60"/>
    <mergeCell ref="A61:F61"/>
    <mergeCell ref="A62:F62"/>
    <mergeCell ref="A64:F64"/>
    <mergeCell ref="A65:F65"/>
    <mergeCell ref="A76:F76"/>
    <mergeCell ref="A81:F81"/>
    <mergeCell ref="A82:F82"/>
    <mergeCell ref="A77:F77"/>
    <mergeCell ref="A78:F78"/>
    <mergeCell ref="A79:F79"/>
    <mergeCell ref="A80:F80"/>
    <mergeCell ref="A95:F95"/>
    <mergeCell ref="A96:F96"/>
    <mergeCell ref="A97:F97"/>
    <mergeCell ref="A99:F99"/>
    <mergeCell ref="A90:F90"/>
    <mergeCell ref="A91:F91"/>
    <mergeCell ref="A92:F92"/>
    <mergeCell ref="A94:F94"/>
    <mergeCell ref="A106:F106"/>
    <mergeCell ref="A100:F100"/>
    <mergeCell ref="A101:F101"/>
    <mergeCell ref="A102:F102"/>
    <mergeCell ref="A103:F103"/>
    <mergeCell ref="A105:F105"/>
    <mergeCell ref="A49:F49"/>
    <mergeCell ref="A93:F93"/>
    <mergeCell ref="A98:F98"/>
    <mergeCell ref="A104:F104"/>
    <mergeCell ref="A89:F89"/>
    <mergeCell ref="A84:F84"/>
    <mergeCell ref="A85:F85"/>
    <mergeCell ref="A87:F87"/>
    <mergeCell ref="A88:F88"/>
    <mergeCell ref="A86:F86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3"/>
  <sheetViews>
    <sheetView workbookViewId="0" topLeftCell="A100">
      <selection activeCell="A93" sqref="A93:F93"/>
    </sheetView>
  </sheetViews>
  <sheetFormatPr defaultColWidth="9.140625" defaultRowHeight="12.75"/>
  <cols>
    <col min="1" max="1" width="9.28125" style="0" customWidth="1"/>
    <col min="2" max="2" width="6.421875" style="0" customWidth="1"/>
    <col min="3" max="3" width="5.140625" style="0" customWidth="1"/>
    <col min="4" max="4" width="13.28125" style="0" customWidth="1"/>
    <col min="5" max="5" width="5.8515625" style="0" customWidth="1"/>
    <col min="6" max="6" width="31.28125" style="0" customWidth="1"/>
    <col min="7" max="7" width="17.57421875" style="0" customWidth="1"/>
    <col min="9" max="9" width="6.7109375" style="0" customWidth="1"/>
    <col min="10" max="10" width="3.421875" style="0" customWidth="1"/>
    <col min="11" max="11" width="4.57421875" style="0" customWidth="1"/>
  </cols>
  <sheetData>
    <row r="1" spans="1:7" ht="15.75">
      <c r="A1" s="103" t="s">
        <v>240</v>
      </c>
      <c r="B1" s="103"/>
      <c r="C1" s="103"/>
      <c r="D1" s="103"/>
      <c r="E1" s="103"/>
      <c r="F1" s="103"/>
      <c r="G1" s="104"/>
    </row>
    <row r="2" spans="1:7" ht="12.75" customHeight="1">
      <c r="A2" s="102" t="s">
        <v>259</v>
      </c>
      <c r="B2" s="102"/>
      <c r="C2" s="102"/>
      <c r="D2" s="102"/>
      <c r="E2" s="102"/>
      <c r="F2" s="102"/>
      <c r="G2" s="102"/>
    </row>
    <row r="3" spans="1:7" ht="12.75" customHeight="1">
      <c r="A3" s="33"/>
      <c r="B3" s="34"/>
      <c r="C3" s="34"/>
      <c r="D3" s="34"/>
      <c r="E3" s="34"/>
      <c r="F3" s="34"/>
      <c r="G3" s="34"/>
    </row>
    <row r="4" spans="1:7" s="3" customFormat="1" ht="23.25" customHeight="1">
      <c r="A4" s="98" t="s">
        <v>275</v>
      </c>
      <c r="B4" s="99"/>
      <c r="C4" s="99"/>
      <c r="D4" s="99"/>
      <c r="E4" s="99"/>
      <c r="F4" s="99"/>
      <c r="G4" s="100"/>
    </row>
    <row r="5" spans="1:7" s="3" customFormat="1" ht="7.5" customHeight="1">
      <c r="A5" s="30"/>
      <c r="B5" s="31"/>
      <c r="C5" s="31"/>
      <c r="D5" s="31"/>
      <c r="E5" s="31"/>
      <c r="F5" s="31"/>
      <c r="G5" s="31"/>
    </row>
    <row r="6" spans="1:10" s="3" customFormat="1" ht="25.5" customHeight="1">
      <c r="A6" s="60" t="s">
        <v>241</v>
      </c>
      <c r="B6" s="61"/>
      <c r="C6" s="61"/>
      <c r="D6" s="61"/>
      <c r="E6" s="61"/>
      <c r="F6" s="61"/>
      <c r="G6" s="5">
        <v>17.73</v>
      </c>
      <c r="J6" s="36"/>
    </row>
    <row r="7" spans="1:7" ht="15">
      <c r="A7" s="62"/>
      <c r="B7" s="62"/>
      <c r="C7" s="62"/>
      <c r="D7" s="62"/>
      <c r="E7" s="62"/>
      <c r="F7" s="62"/>
      <c r="G7" s="4" t="s">
        <v>238</v>
      </c>
    </row>
    <row r="8" spans="1:7" ht="14.25" customHeight="1">
      <c r="A8" s="66" t="s">
        <v>299</v>
      </c>
      <c r="B8" s="67"/>
      <c r="C8" s="67"/>
      <c r="D8" s="67"/>
      <c r="E8" s="67"/>
      <c r="F8" s="67"/>
      <c r="G8" s="94">
        <v>76664</v>
      </c>
    </row>
    <row r="9" spans="1:7" ht="11.25" customHeight="1">
      <c r="A9" s="68"/>
      <c r="B9" s="69"/>
      <c r="C9" s="69"/>
      <c r="D9" s="69"/>
      <c r="E9" s="69"/>
      <c r="F9" s="69"/>
      <c r="G9" s="95"/>
    </row>
    <row r="10" spans="1:7" ht="8.25" customHeight="1">
      <c r="A10" s="63"/>
      <c r="B10" s="63"/>
      <c r="C10" s="63"/>
      <c r="D10" s="63"/>
      <c r="E10" s="63"/>
      <c r="F10" s="63"/>
      <c r="G10" s="63"/>
    </row>
    <row r="11" spans="1:7" ht="30.75" customHeight="1">
      <c r="A11" s="80" t="s">
        <v>631</v>
      </c>
      <c r="B11" s="81"/>
      <c r="C11" s="81"/>
      <c r="D11" s="81"/>
      <c r="E11" s="81"/>
      <c r="F11" s="81"/>
      <c r="G11" s="40">
        <v>323629.24</v>
      </c>
    </row>
    <row r="12" spans="1:7" ht="7.5" customHeight="1">
      <c r="A12" s="64"/>
      <c r="B12" s="64"/>
      <c r="C12" s="64"/>
      <c r="D12" s="64"/>
      <c r="E12" s="64"/>
      <c r="F12" s="64"/>
      <c r="G12" s="64"/>
    </row>
    <row r="13" spans="1:7" ht="18" customHeight="1">
      <c r="A13" s="47" t="s">
        <v>451</v>
      </c>
      <c r="B13" s="48"/>
      <c r="C13" s="48"/>
      <c r="D13" s="48"/>
      <c r="E13" s="48"/>
      <c r="F13" s="48"/>
      <c r="G13" s="39">
        <v>316373.23</v>
      </c>
    </row>
    <row r="14" spans="1:7" ht="6" customHeight="1">
      <c r="A14" s="101"/>
      <c r="B14" s="101"/>
      <c r="C14" s="101"/>
      <c r="D14" s="101"/>
      <c r="E14" s="101"/>
      <c r="F14" s="101"/>
      <c r="G14" s="101"/>
    </row>
    <row r="15" spans="1:7" ht="15" customHeight="1">
      <c r="A15" s="66" t="s">
        <v>161</v>
      </c>
      <c r="B15" s="67"/>
      <c r="C15" s="67"/>
      <c r="D15" s="67"/>
      <c r="E15" s="67"/>
      <c r="F15" s="67"/>
      <c r="G15" s="96">
        <v>407574.66</v>
      </c>
    </row>
    <row r="16" spans="1:7" ht="10.5" customHeight="1">
      <c r="A16" s="68"/>
      <c r="B16" s="69"/>
      <c r="C16" s="69"/>
      <c r="D16" s="69"/>
      <c r="E16" s="69"/>
      <c r="F16" s="69"/>
      <c r="G16" s="97"/>
    </row>
    <row r="17" spans="1:7" ht="6" customHeight="1">
      <c r="A17" s="63"/>
      <c r="B17" s="63"/>
      <c r="C17" s="63"/>
      <c r="D17" s="63"/>
      <c r="E17" s="63"/>
      <c r="F17" s="63"/>
      <c r="G17" s="63"/>
    </row>
    <row r="18" spans="1:7" ht="21" customHeight="1">
      <c r="A18" s="80" t="s">
        <v>160</v>
      </c>
      <c r="B18" s="81"/>
      <c r="C18" s="81"/>
      <c r="D18" s="81"/>
      <c r="E18" s="81"/>
      <c r="F18" s="81"/>
      <c r="G18" s="6">
        <v>-14537.43</v>
      </c>
    </row>
    <row r="19" spans="1:7" ht="20.25" customHeight="1">
      <c r="A19" s="98" t="s">
        <v>235</v>
      </c>
      <c r="B19" s="99"/>
      <c r="C19" s="99"/>
      <c r="D19" s="99"/>
      <c r="E19" s="99"/>
      <c r="F19" s="100"/>
      <c r="G19" s="7" t="s">
        <v>234</v>
      </c>
    </row>
    <row r="20" spans="1:7" ht="12.75">
      <c r="A20" s="72" t="s">
        <v>242</v>
      </c>
      <c r="B20" s="73"/>
      <c r="C20" s="73"/>
      <c r="D20" s="73"/>
      <c r="E20" s="73"/>
      <c r="F20" s="74"/>
      <c r="G20" s="11">
        <v>48544.39</v>
      </c>
    </row>
    <row r="21" spans="1:7" ht="12.75">
      <c r="A21" s="72" t="s">
        <v>290</v>
      </c>
      <c r="B21" s="73"/>
      <c r="C21" s="73"/>
      <c r="D21" s="73"/>
      <c r="E21" s="73"/>
      <c r="F21" s="74"/>
      <c r="G21" s="2">
        <v>39951.36</v>
      </c>
    </row>
    <row r="22" spans="1:7" ht="16.5" customHeight="1">
      <c r="A22" s="75" t="s">
        <v>236</v>
      </c>
      <c r="B22" s="76"/>
      <c r="C22" s="76"/>
      <c r="D22" s="76"/>
      <c r="E22" s="76"/>
      <c r="F22" s="77"/>
      <c r="G22" s="12"/>
    </row>
    <row r="23" spans="1:7" ht="16.5" customHeight="1">
      <c r="A23" s="70" t="s">
        <v>315</v>
      </c>
      <c r="B23" s="71"/>
      <c r="C23" s="71"/>
      <c r="D23" s="71"/>
      <c r="E23" s="32">
        <v>8266</v>
      </c>
      <c r="F23" s="28" t="s">
        <v>300</v>
      </c>
      <c r="G23" s="26"/>
    </row>
    <row r="24" spans="1:7" ht="16.5" customHeight="1">
      <c r="A24" s="70" t="s">
        <v>487</v>
      </c>
      <c r="B24" s="71"/>
      <c r="C24" s="71"/>
      <c r="D24" s="71"/>
      <c r="E24" s="32">
        <v>10951</v>
      </c>
      <c r="F24" s="28" t="s">
        <v>300</v>
      </c>
      <c r="G24" s="26"/>
    </row>
    <row r="25" spans="1:7" ht="16.5" customHeight="1">
      <c r="A25" s="70" t="s">
        <v>316</v>
      </c>
      <c r="B25" s="71"/>
      <c r="C25" s="71"/>
      <c r="D25" s="71"/>
      <c r="E25" s="32">
        <v>2685</v>
      </c>
      <c r="F25" s="28" t="s">
        <v>301</v>
      </c>
      <c r="G25" s="27">
        <v>7491.15</v>
      </c>
    </row>
    <row r="26" spans="1:7" ht="16.5" customHeight="1">
      <c r="A26" s="106" t="s">
        <v>604</v>
      </c>
      <c r="B26" s="107"/>
      <c r="C26" s="107"/>
      <c r="D26" s="107"/>
      <c r="E26" s="107"/>
      <c r="F26" s="108"/>
      <c r="G26" s="12"/>
    </row>
    <row r="27" spans="1:7" ht="16.5" customHeight="1">
      <c r="A27" s="70" t="s">
        <v>605</v>
      </c>
      <c r="B27" s="71"/>
      <c r="C27" s="71"/>
      <c r="D27" s="71"/>
      <c r="E27" s="32">
        <v>951</v>
      </c>
      <c r="F27" s="28" t="s">
        <v>300</v>
      </c>
      <c r="G27" s="26"/>
    </row>
    <row r="28" spans="1:7" ht="16.5" customHeight="1">
      <c r="A28" s="70" t="s">
        <v>131</v>
      </c>
      <c r="B28" s="71"/>
      <c r="C28" s="71"/>
      <c r="D28" s="71"/>
      <c r="E28" s="32">
        <v>3628</v>
      </c>
      <c r="F28" s="28" t="s">
        <v>300</v>
      </c>
      <c r="G28" s="26"/>
    </row>
    <row r="29" spans="1:7" ht="16.5" customHeight="1">
      <c r="A29" s="70" t="s">
        <v>316</v>
      </c>
      <c r="B29" s="71"/>
      <c r="C29" s="71"/>
      <c r="D29" s="71"/>
      <c r="E29" s="32">
        <v>2677</v>
      </c>
      <c r="F29" s="28" t="s">
        <v>607</v>
      </c>
      <c r="G29" s="27">
        <v>7897.15</v>
      </c>
    </row>
    <row r="30" spans="1:7" ht="16.5" customHeight="1">
      <c r="A30" s="85" t="s">
        <v>245</v>
      </c>
      <c r="B30" s="86"/>
      <c r="C30" s="86"/>
      <c r="D30" s="86"/>
      <c r="E30" s="86"/>
      <c r="F30" s="87"/>
      <c r="G30" s="13">
        <v>41754.37</v>
      </c>
    </row>
    <row r="31" spans="1:7" ht="16.5" customHeight="1">
      <c r="A31" s="23" t="s">
        <v>314</v>
      </c>
      <c r="B31" s="24">
        <v>11.75</v>
      </c>
      <c r="C31" s="24" t="s">
        <v>302</v>
      </c>
      <c r="D31" s="109"/>
      <c r="E31" s="109"/>
      <c r="F31" s="110"/>
      <c r="G31" s="21">
        <v>2479.25</v>
      </c>
    </row>
    <row r="32" spans="1:7" ht="16.5" customHeight="1">
      <c r="A32" s="19" t="s">
        <v>313</v>
      </c>
      <c r="B32" s="20">
        <v>10.884</v>
      </c>
      <c r="C32" s="20" t="s">
        <v>302</v>
      </c>
      <c r="D32" s="65"/>
      <c r="E32" s="65"/>
      <c r="F32" s="49"/>
      <c r="G32" s="21">
        <v>2296.52</v>
      </c>
    </row>
    <row r="33" spans="1:7" ht="16.5" customHeight="1">
      <c r="A33" s="19" t="s">
        <v>312</v>
      </c>
      <c r="B33" s="20">
        <v>13.4</v>
      </c>
      <c r="C33" s="20" t="s">
        <v>302</v>
      </c>
      <c r="D33" s="65"/>
      <c r="E33" s="65"/>
      <c r="F33" s="49"/>
      <c r="G33" s="21">
        <v>2827.4</v>
      </c>
    </row>
    <row r="34" spans="1:7" ht="16.5" customHeight="1">
      <c r="A34" s="19" t="s">
        <v>303</v>
      </c>
      <c r="B34" s="35">
        <v>16.867</v>
      </c>
      <c r="C34" s="20" t="s">
        <v>302</v>
      </c>
      <c r="D34" s="65"/>
      <c r="E34" s="65"/>
      <c r="F34" s="49"/>
      <c r="G34" s="21">
        <v>3558.94</v>
      </c>
    </row>
    <row r="35" spans="1:7" ht="16.5" customHeight="1">
      <c r="A35" s="19" t="s">
        <v>311</v>
      </c>
      <c r="B35" s="35">
        <v>14.667</v>
      </c>
      <c r="C35" s="20" t="s">
        <v>302</v>
      </c>
      <c r="D35" s="65"/>
      <c r="E35" s="65"/>
      <c r="F35" s="49"/>
      <c r="G35" s="21">
        <v>3094.74</v>
      </c>
    </row>
    <row r="36" spans="1:11" ht="16.5" customHeight="1">
      <c r="A36" s="19" t="s">
        <v>304</v>
      </c>
      <c r="B36" s="20">
        <v>14.26</v>
      </c>
      <c r="C36" s="20" t="s">
        <v>302</v>
      </c>
      <c r="D36" s="65"/>
      <c r="E36" s="65"/>
      <c r="F36" s="49"/>
      <c r="G36" s="21">
        <v>3008.86</v>
      </c>
      <c r="I36" s="29"/>
      <c r="J36" s="10"/>
      <c r="K36" s="10"/>
    </row>
    <row r="37" spans="1:11" ht="16.5" customHeight="1">
      <c r="A37" s="25" t="s">
        <v>305</v>
      </c>
      <c r="B37" s="41">
        <v>23.333</v>
      </c>
      <c r="C37" s="22" t="s">
        <v>302</v>
      </c>
      <c r="D37" s="78"/>
      <c r="E37" s="78"/>
      <c r="F37" s="79"/>
      <c r="G37" s="21">
        <v>4923.26</v>
      </c>
      <c r="I37" s="29"/>
      <c r="J37" s="10"/>
      <c r="K37" s="10"/>
    </row>
    <row r="38" spans="1:11" ht="16.5" customHeight="1">
      <c r="A38" s="19" t="s">
        <v>310</v>
      </c>
      <c r="B38" s="35">
        <v>17.086</v>
      </c>
      <c r="C38" s="20" t="s">
        <v>302</v>
      </c>
      <c r="D38" s="65"/>
      <c r="E38" s="65"/>
      <c r="F38" s="49"/>
      <c r="G38" s="21">
        <v>3605.15</v>
      </c>
      <c r="K38" s="10"/>
    </row>
    <row r="39" spans="1:7" ht="16.5" customHeight="1">
      <c r="A39" s="25" t="s">
        <v>306</v>
      </c>
      <c r="B39" s="41">
        <v>18.457</v>
      </c>
      <c r="C39" s="22" t="s">
        <v>302</v>
      </c>
      <c r="D39" s="78"/>
      <c r="E39" s="78"/>
      <c r="F39" s="79"/>
      <c r="G39" s="21">
        <v>3894.43</v>
      </c>
    </row>
    <row r="40" spans="1:7" ht="16.5" customHeight="1">
      <c r="A40" s="19" t="s">
        <v>307</v>
      </c>
      <c r="B40" s="35">
        <v>20.051</v>
      </c>
      <c r="C40" s="20" t="s">
        <v>302</v>
      </c>
      <c r="D40" s="65"/>
      <c r="E40" s="65"/>
      <c r="F40" s="49"/>
      <c r="G40" s="21">
        <v>4230.76</v>
      </c>
    </row>
    <row r="41" spans="1:7" ht="16.5" customHeight="1">
      <c r="A41" s="19" t="s">
        <v>308</v>
      </c>
      <c r="B41" s="35">
        <v>19.133</v>
      </c>
      <c r="C41" s="20" t="s">
        <v>302</v>
      </c>
      <c r="D41" s="65"/>
      <c r="E41" s="65"/>
      <c r="F41" s="49"/>
      <c r="G41" s="21">
        <v>4037.06</v>
      </c>
    </row>
    <row r="42" spans="1:7" ht="16.5" customHeight="1">
      <c r="A42" s="19" t="s">
        <v>309</v>
      </c>
      <c r="B42" s="20">
        <v>18</v>
      </c>
      <c r="C42" s="20" t="s">
        <v>302</v>
      </c>
      <c r="D42" s="65"/>
      <c r="E42" s="65"/>
      <c r="F42" s="49"/>
      <c r="G42" s="21">
        <v>3798</v>
      </c>
    </row>
    <row r="43" spans="1:7" ht="7.5" customHeight="1">
      <c r="A43" s="50"/>
      <c r="B43" s="65"/>
      <c r="C43" s="65"/>
      <c r="D43" s="65"/>
      <c r="E43" s="65"/>
      <c r="F43" s="65"/>
      <c r="G43" s="49"/>
    </row>
    <row r="44" spans="1:7" ht="16.5" customHeight="1">
      <c r="A44" s="88" t="s">
        <v>501</v>
      </c>
      <c r="B44" s="89"/>
      <c r="C44" s="89"/>
      <c r="D44" s="89"/>
      <c r="E44" s="89"/>
      <c r="F44" s="90"/>
      <c r="G44" s="15">
        <v>34486.08</v>
      </c>
    </row>
    <row r="45" spans="1:7" s="3" customFormat="1" ht="15.75" customHeight="1">
      <c r="A45" s="91" t="s">
        <v>237</v>
      </c>
      <c r="B45" s="92"/>
      <c r="C45" s="92"/>
      <c r="D45" s="92"/>
      <c r="E45" s="92"/>
      <c r="F45" s="93"/>
      <c r="G45" s="16"/>
    </row>
    <row r="46" spans="1:7" s="3" customFormat="1" ht="15.75" customHeight="1">
      <c r="A46" s="51" t="s">
        <v>298</v>
      </c>
      <c r="B46" s="52"/>
      <c r="C46" s="52"/>
      <c r="D46" s="52"/>
      <c r="E46" s="52"/>
      <c r="F46" s="53"/>
      <c r="G46" s="13"/>
    </row>
    <row r="47" spans="1:7" s="3" customFormat="1" ht="15.75" customHeight="1">
      <c r="A47" s="51" t="s">
        <v>239</v>
      </c>
      <c r="B47" s="52"/>
      <c r="C47" s="52"/>
      <c r="D47" s="52"/>
      <c r="E47" s="52"/>
      <c r="F47" s="53"/>
      <c r="G47" s="13">
        <v>157.72</v>
      </c>
    </row>
    <row r="48" spans="1:7" s="3" customFormat="1" ht="15.75" customHeight="1">
      <c r="A48" s="51" t="s">
        <v>182</v>
      </c>
      <c r="B48" s="52"/>
      <c r="C48" s="52"/>
      <c r="D48" s="52"/>
      <c r="E48" s="52"/>
      <c r="F48" s="53"/>
      <c r="G48" s="13">
        <v>264.6</v>
      </c>
    </row>
    <row r="49" spans="1:7" s="3" customFormat="1" ht="15.75" customHeight="1">
      <c r="A49" s="82" t="s">
        <v>246</v>
      </c>
      <c r="B49" s="83"/>
      <c r="C49" s="83"/>
      <c r="D49" s="83"/>
      <c r="E49" s="83"/>
      <c r="F49" s="84"/>
      <c r="G49" s="13">
        <v>227027.85</v>
      </c>
    </row>
    <row r="50" spans="1:7" s="3" customFormat="1" ht="15.75" customHeight="1">
      <c r="A50" s="57" t="s">
        <v>325</v>
      </c>
      <c r="B50" s="58"/>
      <c r="C50" s="58"/>
      <c r="D50" s="58"/>
      <c r="E50" s="58"/>
      <c r="F50" s="59"/>
      <c r="G50" s="17"/>
    </row>
    <row r="51" spans="1:7" s="3" customFormat="1" ht="15.75" customHeight="1">
      <c r="A51" s="54" t="s">
        <v>332</v>
      </c>
      <c r="B51" s="55"/>
      <c r="C51" s="55"/>
      <c r="D51" s="55"/>
      <c r="E51" s="55"/>
      <c r="F51" s="56"/>
      <c r="G51" s="14">
        <v>1025.24</v>
      </c>
    </row>
    <row r="52" spans="1:7" s="3" customFormat="1" ht="15.75" customHeight="1">
      <c r="A52" s="54" t="s">
        <v>356</v>
      </c>
      <c r="B52" s="55"/>
      <c r="C52" s="55"/>
      <c r="D52" s="55"/>
      <c r="E52" s="55"/>
      <c r="F52" s="56"/>
      <c r="G52" s="14">
        <v>1632.74</v>
      </c>
    </row>
    <row r="53" spans="1:7" s="3" customFormat="1" ht="15.75" customHeight="1">
      <c r="A53" s="57" t="s">
        <v>365</v>
      </c>
      <c r="B53" s="58"/>
      <c r="C53" s="58"/>
      <c r="D53" s="58"/>
      <c r="E53" s="58"/>
      <c r="F53" s="59"/>
      <c r="G53" s="14"/>
    </row>
    <row r="54" spans="1:7" s="3" customFormat="1" ht="16.5" customHeight="1">
      <c r="A54" s="54" t="s">
        <v>370</v>
      </c>
      <c r="B54" s="55"/>
      <c r="C54" s="55"/>
      <c r="D54" s="55"/>
      <c r="E54" s="55"/>
      <c r="F54" s="56"/>
      <c r="G54" s="12">
        <v>341.76</v>
      </c>
    </row>
    <row r="55" spans="1:7" s="3" customFormat="1" ht="16.5" customHeight="1">
      <c r="A55" s="54" t="s">
        <v>333</v>
      </c>
      <c r="B55" s="55"/>
      <c r="C55" s="55"/>
      <c r="D55" s="55"/>
      <c r="E55" s="55"/>
      <c r="F55" s="56"/>
      <c r="G55" s="12">
        <v>968.3</v>
      </c>
    </row>
    <row r="56" spans="1:7" s="3" customFormat="1" ht="16.5" customHeight="1">
      <c r="A56" s="54" t="s">
        <v>369</v>
      </c>
      <c r="B56" s="55"/>
      <c r="C56" s="55"/>
      <c r="D56" s="55"/>
      <c r="E56" s="55"/>
      <c r="F56" s="56"/>
      <c r="G56" s="12">
        <v>1025.24</v>
      </c>
    </row>
    <row r="57" spans="1:7" s="3" customFormat="1" ht="16.5" customHeight="1">
      <c r="A57" s="54" t="s">
        <v>387</v>
      </c>
      <c r="B57" s="55"/>
      <c r="C57" s="55"/>
      <c r="D57" s="55"/>
      <c r="E57" s="55"/>
      <c r="F57" s="56"/>
      <c r="G57" s="12">
        <v>3259.82</v>
      </c>
    </row>
    <row r="58" spans="1:7" s="3" customFormat="1" ht="16.5" customHeight="1">
      <c r="A58" s="57" t="s">
        <v>395</v>
      </c>
      <c r="B58" s="58"/>
      <c r="C58" s="58"/>
      <c r="D58" s="58"/>
      <c r="E58" s="58"/>
      <c r="F58" s="59"/>
      <c r="G58" s="12"/>
    </row>
    <row r="59" spans="1:7" s="3" customFormat="1" ht="16.5" customHeight="1">
      <c r="A59" s="54" t="s">
        <v>340</v>
      </c>
      <c r="B59" s="55"/>
      <c r="C59" s="55"/>
      <c r="D59" s="55"/>
      <c r="E59" s="55"/>
      <c r="F59" s="56"/>
      <c r="G59" s="12">
        <v>9955.41</v>
      </c>
    </row>
    <row r="60" spans="1:7" s="3" customFormat="1" ht="16.5" customHeight="1">
      <c r="A60" s="54" t="s">
        <v>338</v>
      </c>
      <c r="B60" s="55"/>
      <c r="C60" s="55"/>
      <c r="D60" s="55"/>
      <c r="E60" s="55"/>
      <c r="F60" s="56"/>
      <c r="G60" s="12">
        <v>1936.6</v>
      </c>
    </row>
    <row r="61" spans="1:7" s="3" customFormat="1" ht="16.5" customHeight="1">
      <c r="A61" s="54" t="s">
        <v>348</v>
      </c>
      <c r="B61" s="55"/>
      <c r="C61" s="55"/>
      <c r="D61" s="55"/>
      <c r="E61" s="55"/>
      <c r="F61" s="56"/>
      <c r="G61" s="12">
        <v>439.24</v>
      </c>
    </row>
    <row r="62" spans="1:7" s="3" customFormat="1" ht="16.5" customHeight="1">
      <c r="A62" s="54" t="s">
        <v>350</v>
      </c>
      <c r="B62" s="55"/>
      <c r="C62" s="55"/>
      <c r="D62" s="55"/>
      <c r="E62" s="55"/>
      <c r="F62" s="56"/>
      <c r="G62" s="12">
        <v>352.39</v>
      </c>
    </row>
    <row r="63" spans="1:7" s="3" customFormat="1" ht="16.5" customHeight="1">
      <c r="A63" s="54" t="s">
        <v>387</v>
      </c>
      <c r="B63" s="55"/>
      <c r="C63" s="55"/>
      <c r="D63" s="55"/>
      <c r="E63" s="55"/>
      <c r="F63" s="56"/>
      <c r="G63" s="12">
        <v>1417.5</v>
      </c>
    </row>
    <row r="64" spans="1:7" s="3" customFormat="1" ht="16.5" customHeight="1">
      <c r="A64" s="54" t="s">
        <v>421</v>
      </c>
      <c r="B64" s="55"/>
      <c r="C64" s="55"/>
      <c r="D64" s="55"/>
      <c r="E64" s="55"/>
      <c r="F64" s="56"/>
      <c r="G64" s="18">
        <v>3199.52</v>
      </c>
    </row>
    <row r="65" spans="1:7" s="3" customFormat="1" ht="16.5" customHeight="1">
      <c r="A65" s="57" t="s">
        <v>426</v>
      </c>
      <c r="B65" s="58"/>
      <c r="C65" s="58"/>
      <c r="D65" s="58"/>
      <c r="E65" s="58"/>
      <c r="F65" s="59"/>
      <c r="G65" s="12"/>
    </row>
    <row r="66" spans="1:7" s="3" customFormat="1" ht="16.5" customHeight="1">
      <c r="A66" s="54" t="s">
        <v>437</v>
      </c>
      <c r="B66" s="55"/>
      <c r="C66" s="55"/>
      <c r="D66" s="55"/>
      <c r="E66" s="55"/>
      <c r="F66" s="56"/>
      <c r="G66" s="8">
        <v>18293.89</v>
      </c>
    </row>
    <row r="67" spans="1:7" s="3" customFormat="1" ht="16.5" customHeight="1">
      <c r="A67" s="54" t="s">
        <v>348</v>
      </c>
      <c r="B67" s="55"/>
      <c r="C67" s="55"/>
      <c r="D67" s="55"/>
      <c r="E67" s="55"/>
      <c r="F67" s="56"/>
      <c r="G67" s="8">
        <v>439.22</v>
      </c>
    </row>
    <row r="68" spans="1:7" s="3" customFormat="1" ht="16.5" customHeight="1">
      <c r="A68" s="54" t="s">
        <v>350</v>
      </c>
      <c r="B68" s="55"/>
      <c r="C68" s="55"/>
      <c r="D68" s="55"/>
      <c r="E68" s="55"/>
      <c r="F68" s="56"/>
      <c r="G68" s="9">
        <v>607.1</v>
      </c>
    </row>
    <row r="69" spans="1:7" s="3" customFormat="1" ht="16.5" customHeight="1">
      <c r="A69" s="57" t="s">
        <v>446</v>
      </c>
      <c r="B69" s="58"/>
      <c r="C69" s="58"/>
      <c r="D69" s="58"/>
      <c r="E69" s="58"/>
      <c r="F69" s="59"/>
      <c r="G69" s="8"/>
    </row>
    <row r="70" spans="1:7" s="3" customFormat="1" ht="16.5" customHeight="1">
      <c r="A70" s="54" t="s">
        <v>455</v>
      </c>
      <c r="B70" s="55"/>
      <c r="C70" s="55"/>
      <c r="D70" s="55"/>
      <c r="E70" s="55"/>
      <c r="F70" s="56"/>
      <c r="G70" s="8">
        <v>1260.48</v>
      </c>
    </row>
    <row r="71" spans="1:7" s="3" customFormat="1" ht="16.5" customHeight="1">
      <c r="A71" s="54" t="s">
        <v>350</v>
      </c>
      <c r="B71" s="55"/>
      <c r="C71" s="55"/>
      <c r="D71" s="55"/>
      <c r="E71" s="55"/>
      <c r="F71" s="56"/>
      <c r="G71" s="8">
        <v>607.1</v>
      </c>
    </row>
    <row r="72" spans="1:7" s="3" customFormat="1" ht="16.5" customHeight="1">
      <c r="A72" s="54" t="s">
        <v>340</v>
      </c>
      <c r="B72" s="55"/>
      <c r="C72" s="55"/>
      <c r="D72" s="55"/>
      <c r="E72" s="55"/>
      <c r="F72" s="56"/>
      <c r="G72" s="8">
        <v>11219.29</v>
      </c>
    </row>
    <row r="73" spans="1:7" s="3" customFormat="1" ht="16.5" customHeight="1">
      <c r="A73" s="54" t="s">
        <v>338</v>
      </c>
      <c r="B73" s="55"/>
      <c r="C73" s="55"/>
      <c r="D73" s="55"/>
      <c r="E73" s="55"/>
      <c r="F73" s="56"/>
      <c r="G73" s="8">
        <v>1936.6</v>
      </c>
    </row>
    <row r="74" spans="1:7" s="3" customFormat="1" ht="16.5" customHeight="1">
      <c r="A74" s="54" t="s">
        <v>339</v>
      </c>
      <c r="B74" s="55"/>
      <c r="C74" s="55"/>
      <c r="D74" s="55"/>
      <c r="E74" s="55"/>
      <c r="F74" s="56"/>
      <c r="G74" s="8">
        <v>1026.94</v>
      </c>
    </row>
    <row r="75" spans="1:7" s="3" customFormat="1" ht="16.5" customHeight="1">
      <c r="A75" s="54" t="s">
        <v>467</v>
      </c>
      <c r="B75" s="55"/>
      <c r="C75" s="55"/>
      <c r="D75" s="55"/>
      <c r="E75" s="55"/>
      <c r="F75" s="56"/>
      <c r="G75" s="37">
        <v>4706.1</v>
      </c>
    </row>
    <row r="76" spans="1:7" s="3" customFormat="1" ht="16.5" customHeight="1">
      <c r="A76" s="54" t="s">
        <v>466</v>
      </c>
      <c r="B76" s="55"/>
      <c r="C76" s="55"/>
      <c r="D76" s="55"/>
      <c r="E76" s="55"/>
      <c r="F76" s="56"/>
      <c r="G76" s="37">
        <v>968.3</v>
      </c>
    </row>
    <row r="77" spans="1:7" s="3" customFormat="1" ht="16.5" customHeight="1">
      <c r="A77" s="54" t="s">
        <v>481</v>
      </c>
      <c r="B77" s="55"/>
      <c r="C77" s="55"/>
      <c r="D77" s="55"/>
      <c r="E77" s="55"/>
      <c r="F77" s="56"/>
      <c r="G77" s="8">
        <v>17288.85</v>
      </c>
    </row>
    <row r="78" spans="1:7" s="3" customFormat="1" ht="16.5" customHeight="1">
      <c r="A78" s="57" t="s">
        <v>515</v>
      </c>
      <c r="B78" s="58"/>
      <c r="C78" s="58"/>
      <c r="D78" s="58"/>
      <c r="E78" s="58"/>
      <c r="F78" s="59"/>
      <c r="G78" s="8"/>
    </row>
    <row r="79" spans="1:7" s="3" customFormat="1" ht="16.5" customHeight="1">
      <c r="A79" s="54" t="s">
        <v>370</v>
      </c>
      <c r="B79" s="55"/>
      <c r="C79" s="55"/>
      <c r="D79" s="55"/>
      <c r="E79" s="55"/>
      <c r="F79" s="56"/>
      <c r="G79" s="8">
        <v>106.33</v>
      </c>
    </row>
    <row r="80" spans="1:7" s="3" customFormat="1" ht="16.5" customHeight="1">
      <c r="A80" s="54" t="s">
        <v>519</v>
      </c>
      <c r="B80" s="55"/>
      <c r="C80" s="55"/>
      <c r="D80" s="55"/>
      <c r="E80" s="55"/>
      <c r="F80" s="56"/>
      <c r="G80" s="8">
        <v>3117.25</v>
      </c>
    </row>
    <row r="81" spans="1:7" s="3" customFormat="1" ht="16.5" customHeight="1">
      <c r="A81" s="54" t="s">
        <v>545</v>
      </c>
      <c r="B81" s="55"/>
      <c r="C81" s="55"/>
      <c r="D81" s="55"/>
      <c r="E81" s="55"/>
      <c r="F81" s="56"/>
      <c r="G81" s="8">
        <v>6548.08</v>
      </c>
    </row>
    <row r="82" spans="1:7" s="3" customFormat="1" ht="16.5" customHeight="1">
      <c r="A82" s="54" t="s">
        <v>548</v>
      </c>
      <c r="B82" s="55"/>
      <c r="C82" s="55"/>
      <c r="D82" s="55"/>
      <c r="E82" s="55"/>
      <c r="F82" s="56"/>
      <c r="G82" s="8">
        <v>17213.16</v>
      </c>
    </row>
    <row r="83" spans="1:7" s="3" customFormat="1" ht="16.5" customHeight="1">
      <c r="A83" s="54" t="s">
        <v>549</v>
      </c>
      <c r="B83" s="55"/>
      <c r="C83" s="55"/>
      <c r="D83" s="55"/>
      <c r="E83" s="55"/>
      <c r="F83" s="56"/>
      <c r="G83" s="8">
        <v>11727.17</v>
      </c>
    </row>
    <row r="84" spans="1:7" s="3" customFormat="1" ht="16.5" customHeight="1">
      <c r="A84" s="54" t="s">
        <v>538</v>
      </c>
      <c r="B84" s="55"/>
      <c r="C84" s="55"/>
      <c r="D84" s="55"/>
      <c r="E84" s="55"/>
      <c r="F84" s="56"/>
      <c r="G84" s="8">
        <v>2307.32</v>
      </c>
    </row>
    <row r="85" spans="1:7" s="3" customFormat="1" ht="16.5" customHeight="1">
      <c r="A85" s="54" t="s">
        <v>533</v>
      </c>
      <c r="B85" s="55"/>
      <c r="C85" s="55"/>
      <c r="D85" s="55"/>
      <c r="E85" s="55"/>
      <c r="F85" s="56"/>
      <c r="G85" s="8">
        <v>10105.88</v>
      </c>
    </row>
    <row r="86" spans="1:7" s="3" customFormat="1" ht="16.5" customHeight="1">
      <c r="A86" s="57" t="s">
        <v>559</v>
      </c>
      <c r="B86" s="58"/>
      <c r="C86" s="58"/>
      <c r="D86" s="58"/>
      <c r="E86" s="58"/>
      <c r="F86" s="59"/>
      <c r="G86" s="8"/>
    </row>
    <row r="87" spans="1:7" s="3" customFormat="1" ht="16.5" customHeight="1">
      <c r="A87" s="54" t="s">
        <v>560</v>
      </c>
      <c r="B87" s="55"/>
      <c r="C87" s="55"/>
      <c r="D87" s="55"/>
      <c r="E87" s="55"/>
      <c r="F87" s="56"/>
      <c r="G87" s="12">
        <v>1118.05</v>
      </c>
    </row>
    <row r="88" spans="1:7" s="3" customFormat="1" ht="16.5" customHeight="1">
      <c r="A88" s="54" t="s">
        <v>582</v>
      </c>
      <c r="B88" s="55"/>
      <c r="C88" s="55"/>
      <c r="D88" s="55"/>
      <c r="E88" s="55"/>
      <c r="F88" s="56"/>
      <c r="G88" s="12">
        <v>774.64</v>
      </c>
    </row>
    <row r="89" spans="1:7" s="3" customFormat="1" ht="16.5" customHeight="1">
      <c r="A89" s="54" t="s">
        <v>584</v>
      </c>
      <c r="B89" s="55"/>
      <c r="C89" s="55"/>
      <c r="D89" s="55"/>
      <c r="E89" s="55"/>
      <c r="F89" s="56"/>
      <c r="G89" s="12">
        <v>968.3</v>
      </c>
    </row>
    <row r="90" spans="1:7" s="3" customFormat="1" ht="16.5" customHeight="1">
      <c r="A90" s="57" t="s">
        <v>614</v>
      </c>
      <c r="B90" s="58"/>
      <c r="C90" s="58"/>
      <c r="D90" s="58"/>
      <c r="E90" s="58"/>
      <c r="F90" s="59"/>
      <c r="G90" s="8"/>
    </row>
    <row r="91" spans="1:7" s="3" customFormat="1" ht="16.5" customHeight="1">
      <c r="A91" s="54" t="s">
        <v>621</v>
      </c>
      <c r="B91" s="55"/>
      <c r="C91" s="55"/>
      <c r="D91" s="55"/>
      <c r="E91" s="55"/>
      <c r="F91" s="56"/>
      <c r="G91" s="12">
        <v>202.5</v>
      </c>
    </row>
    <row r="92" spans="1:7" s="3" customFormat="1" ht="16.5" customHeight="1">
      <c r="A92" s="54" t="s">
        <v>635</v>
      </c>
      <c r="B92" s="55"/>
      <c r="C92" s="55"/>
      <c r="D92" s="55"/>
      <c r="E92" s="55"/>
      <c r="F92" s="56"/>
      <c r="G92" s="12">
        <v>17109</v>
      </c>
    </row>
    <row r="93" spans="1:7" s="3" customFormat="1" ht="16.5" customHeight="1">
      <c r="A93" s="57" t="s">
        <v>239</v>
      </c>
      <c r="B93" s="58"/>
      <c r="C93" s="58"/>
      <c r="D93" s="58"/>
      <c r="E93" s="58"/>
      <c r="F93" s="59"/>
      <c r="G93" s="12"/>
    </row>
    <row r="94" spans="1:7" s="3" customFormat="1" ht="16.5" customHeight="1">
      <c r="A94" s="54" t="s">
        <v>44</v>
      </c>
      <c r="B94" s="55"/>
      <c r="C94" s="55"/>
      <c r="D94" s="55"/>
      <c r="E94" s="55"/>
      <c r="F94" s="56"/>
      <c r="G94" s="12">
        <v>640.78</v>
      </c>
    </row>
    <row r="95" spans="1:7" s="3" customFormat="1" ht="16.5" customHeight="1">
      <c r="A95" s="117" t="s">
        <v>332</v>
      </c>
      <c r="B95" s="118"/>
      <c r="C95" s="118"/>
      <c r="D95" s="118"/>
      <c r="E95" s="118"/>
      <c r="F95" s="119"/>
      <c r="G95" s="12">
        <v>455.68</v>
      </c>
    </row>
    <row r="96" spans="1:7" s="3" customFormat="1" ht="16.5" customHeight="1">
      <c r="A96" s="54" t="s">
        <v>52</v>
      </c>
      <c r="B96" s="55"/>
      <c r="C96" s="55"/>
      <c r="D96" s="55"/>
      <c r="E96" s="55"/>
      <c r="F96" s="56"/>
      <c r="G96" s="12">
        <v>1302.69</v>
      </c>
    </row>
    <row r="97" spans="1:7" s="3" customFormat="1" ht="16.5" customHeight="1">
      <c r="A97" s="54" t="s">
        <v>45</v>
      </c>
      <c r="B97" s="55"/>
      <c r="C97" s="55"/>
      <c r="D97" s="55"/>
      <c r="E97" s="55"/>
      <c r="F97" s="56"/>
      <c r="G97" s="12">
        <v>1358.44</v>
      </c>
    </row>
    <row r="98" spans="1:7" s="3" customFormat="1" ht="16.5" customHeight="1">
      <c r="A98" s="54" t="s">
        <v>62</v>
      </c>
      <c r="B98" s="55"/>
      <c r="C98" s="55"/>
      <c r="D98" s="55"/>
      <c r="E98" s="55"/>
      <c r="F98" s="56"/>
      <c r="G98" s="12">
        <v>12351.08</v>
      </c>
    </row>
    <row r="99" spans="1:7" s="3" customFormat="1" ht="16.5" customHeight="1">
      <c r="A99" s="54" t="s">
        <v>71</v>
      </c>
      <c r="B99" s="55"/>
      <c r="C99" s="55"/>
      <c r="D99" s="55"/>
      <c r="E99" s="55"/>
      <c r="F99" s="56"/>
      <c r="G99" s="12">
        <v>892.8</v>
      </c>
    </row>
    <row r="100" spans="1:7" s="3" customFormat="1" ht="16.5" customHeight="1">
      <c r="A100" s="54" t="s">
        <v>350</v>
      </c>
      <c r="B100" s="55"/>
      <c r="C100" s="55"/>
      <c r="D100" s="55"/>
      <c r="E100" s="55"/>
      <c r="F100" s="56"/>
      <c r="G100" s="12">
        <v>556.69</v>
      </c>
    </row>
    <row r="101" spans="1:7" s="3" customFormat="1" ht="16.5" customHeight="1">
      <c r="A101" s="57" t="s">
        <v>298</v>
      </c>
      <c r="B101" s="58"/>
      <c r="C101" s="58"/>
      <c r="D101" s="58"/>
      <c r="E101" s="58"/>
      <c r="F101" s="59"/>
      <c r="G101" s="12"/>
    </row>
    <row r="102" spans="1:7" s="3" customFormat="1" ht="16.5" customHeight="1">
      <c r="A102" s="54" t="s">
        <v>332</v>
      </c>
      <c r="B102" s="55"/>
      <c r="C102" s="55"/>
      <c r="D102" s="55"/>
      <c r="E102" s="55"/>
      <c r="F102" s="56"/>
      <c r="G102" s="12">
        <v>318.98</v>
      </c>
    </row>
    <row r="103" spans="1:7" s="3" customFormat="1" ht="16.5" customHeight="1">
      <c r="A103" s="54" t="s">
        <v>150</v>
      </c>
      <c r="B103" s="55"/>
      <c r="C103" s="55"/>
      <c r="D103" s="55"/>
      <c r="E103" s="55"/>
      <c r="F103" s="56"/>
      <c r="G103" s="12">
        <v>9403.01</v>
      </c>
    </row>
    <row r="104" spans="1:7" s="3" customFormat="1" ht="16.5" customHeight="1">
      <c r="A104" s="54" t="s">
        <v>151</v>
      </c>
      <c r="B104" s="55"/>
      <c r="C104" s="55"/>
      <c r="D104" s="55"/>
      <c r="E104" s="55"/>
      <c r="F104" s="56"/>
      <c r="G104" s="12">
        <v>420.16</v>
      </c>
    </row>
    <row r="105" spans="1:7" s="3" customFormat="1" ht="16.5" customHeight="1">
      <c r="A105" s="54" t="s">
        <v>350</v>
      </c>
      <c r="B105" s="55"/>
      <c r="C105" s="55"/>
      <c r="D105" s="55"/>
      <c r="E105" s="55"/>
      <c r="F105" s="56"/>
      <c r="G105" s="12">
        <v>267.84</v>
      </c>
    </row>
    <row r="106" spans="1:7" s="3" customFormat="1" ht="16.5" customHeight="1">
      <c r="A106" s="57" t="s">
        <v>172</v>
      </c>
      <c r="B106" s="58"/>
      <c r="C106" s="58"/>
      <c r="D106" s="58"/>
      <c r="E106" s="58"/>
      <c r="F106" s="59"/>
      <c r="G106" s="12"/>
    </row>
    <row r="107" spans="1:7" s="3" customFormat="1" ht="16.5" customHeight="1">
      <c r="A107" s="54" t="s">
        <v>183</v>
      </c>
      <c r="B107" s="55"/>
      <c r="C107" s="55"/>
      <c r="D107" s="55"/>
      <c r="E107" s="55"/>
      <c r="F107" s="56"/>
      <c r="G107" s="12">
        <v>6375.82</v>
      </c>
    </row>
    <row r="108" spans="1:7" s="3" customFormat="1" ht="16.5" customHeight="1">
      <c r="A108" s="54" t="s">
        <v>208</v>
      </c>
      <c r="B108" s="55"/>
      <c r="C108" s="55"/>
      <c r="D108" s="55"/>
      <c r="E108" s="55"/>
      <c r="F108" s="56"/>
      <c r="G108" s="12">
        <v>512.62</v>
      </c>
    </row>
    <row r="109" spans="1:7" s="3" customFormat="1" ht="16.5" customHeight="1">
      <c r="A109" s="54" t="s">
        <v>209</v>
      </c>
      <c r="B109" s="55"/>
      <c r="C109" s="55"/>
      <c r="D109" s="55"/>
      <c r="E109" s="55"/>
      <c r="F109" s="56"/>
      <c r="G109" s="12">
        <v>911.36</v>
      </c>
    </row>
    <row r="110" spans="1:7" s="3" customFormat="1" ht="16.5" customHeight="1">
      <c r="A110" s="54" t="s">
        <v>210</v>
      </c>
      <c r="B110" s="55"/>
      <c r="C110" s="55"/>
      <c r="D110" s="55"/>
      <c r="E110" s="55"/>
      <c r="F110" s="56"/>
      <c r="G110" s="12">
        <v>3385.39</v>
      </c>
    </row>
    <row r="111" spans="1:7" s="3" customFormat="1" ht="16.5" customHeight="1">
      <c r="A111" s="54" t="s">
        <v>211</v>
      </c>
      <c r="B111" s="55"/>
      <c r="C111" s="55"/>
      <c r="D111" s="55"/>
      <c r="E111" s="55"/>
      <c r="F111" s="56"/>
      <c r="G111" s="12">
        <v>2274.1</v>
      </c>
    </row>
    <row r="112" spans="1:7" s="3" customFormat="1" ht="16.5" customHeight="1">
      <c r="A112" s="54" t="s">
        <v>350</v>
      </c>
      <c r="B112" s="55"/>
      <c r="C112" s="55"/>
      <c r="D112" s="55"/>
      <c r="E112" s="55"/>
      <c r="F112" s="56"/>
      <c r="G112" s="12">
        <v>121.85</v>
      </c>
    </row>
    <row r="113" spans="1:7" s="3" customFormat="1" ht="16.5" customHeight="1">
      <c r="A113" s="57" t="s">
        <v>182</v>
      </c>
      <c r="B113" s="58"/>
      <c r="C113" s="58"/>
      <c r="D113" s="58"/>
      <c r="E113" s="58"/>
      <c r="F113" s="59"/>
      <c r="G113" s="12"/>
    </row>
    <row r="114" spans="1:7" s="3" customFormat="1" ht="16.5" customHeight="1">
      <c r="A114" s="54" t="s">
        <v>112</v>
      </c>
      <c r="B114" s="55"/>
      <c r="C114" s="55"/>
      <c r="D114" s="55"/>
      <c r="E114" s="55"/>
      <c r="F114" s="56"/>
      <c r="G114" s="12">
        <v>570.13</v>
      </c>
    </row>
    <row r="115" spans="1:7" s="3" customFormat="1" ht="16.5" customHeight="1">
      <c r="A115" s="54" t="s">
        <v>449</v>
      </c>
      <c r="B115" s="55"/>
      <c r="C115" s="55"/>
      <c r="D115" s="55"/>
      <c r="E115" s="55"/>
      <c r="F115" s="56"/>
      <c r="G115" s="12">
        <v>1594.88</v>
      </c>
    </row>
    <row r="116" spans="1:7" s="3" customFormat="1" ht="16.5" customHeight="1">
      <c r="A116" s="54" t="s">
        <v>90</v>
      </c>
      <c r="B116" s="55"/>
      <c r="C116" s="55"/>
      <c r="D116" s="55"/>
      <c r="E116" s="55"/>
      <c r="F116" s="56"/>
      <c r="G116" s="12">
        <v>364.54</v>
      </c>
    </row>
    <row r="117" spans="1:7" s="3" customFormat="1" ht="16.5" customHeight="1">
      <c r="A117" s="54" t="s">
        <v>126</v>
      </c>
      <c r="B117" s="55"/>
      <c r="C117" s="55"/>
      <c r="D117" s="55"/>
      <c r="E117" s="55"/>
      <c r="F117" s="56"/>
      <c r="G117" s="12">
        <v>227.84</v>
      </c>
    </row>
    <row r="118" spans="1:7" s="3" customFormat="1" ht="16.5" customHeight="1">
      <c r="A118" s="54" t="s">
        <v>100</v>
      </c>
      <c r="B118" s="55"/>
      <c r="C118" s="55"/>
      <c r="D118" s="55"/>
      <c r="E118" s="55"/>
      <c r="F118" s="56"/>
      <c r="G118" s="12">
        <v>1936.6</v>
      </c>
    </row>
    <row r="119" spans="1:7" s="3" customFormat="1" ht="16.5" customHeight="1">
      <c r="A119" s="54" t="s">
        <v>101</v>
      </c>
      <c r="B119" s="55"/>
      <c r="C119" s="55"/>
      <c r="D119" s="55"/>
      <c r="E119" s="55"/>
      <c r="F119" s="56"/>
      <c r="G119" s="12">
        <v>4100.96</v>
      </c>
    </row>
    <row r="120" spans="1:7" s="3" customFormat="1" ht="16.5" customHeight="1">
      <c r="A120" s="54" t="s">
        <v>466</v>
      </c>
      <c r="B120" s="55"/>
      <c r="C120" s="55"/>
      <c r="D120" s="55"/>
      <c r="E120" s="55"/>
      <c r="F120" s="56"/>
      <c r="G120" s="12">
        <v>1452.45</v>
      </c>
    </row>
    <row r="121" spans="1:7" s="3" customFormat="1" ht="16.5" customHeight="1">
      <c r="A121" s="54" t="s">
        <v>1</v>
      </c>
      <c r="B121" s="55"/>
      <c r="C121" s="55"/>
      <c r="D121" s="55"/>
      <c r="E121" s="55"/>
      <c r="F121" s="56"/>
      <c r="G121" s="12">
        <v>19273.76</v>
      </c>
    </row>
    <row r="122" spans="1:7" s="3" customFormat="1" ht="16.5" customHeight="1">
      <c r="A122" s="54" t="s">
        <v>2</v>
      </c>
      <c r="B122" s="55"/>
      <c r="C122" s="55"/>
      <c r="D122" s="55"/>
      <c r="E122" s="55"/>
      <c r="F122" s="56"/>
      <c r="G122" s="12">
        <v>630.24</v>
      </c>
    </row>
    <row r="123" spans="1:7" s="3" customFormat="1" ht="16.5" customHeight="1">
      <c r="A123" s="54" t="s">
        <v>350</v>
      </c>
      <c r="B123" s="55"/>
      <c r="C123" s="55"/>
      <c r="D123" s="55"/>
      <c r="E123" s="55"/>
      <c r="F123" s="56"/>
      <c r="G123" s="12">
        <v>121.85</v>
      </c>
    </row>
  </sheetData>
  <mergeCells count="120">
    <mergeCell ref="A99:F99"/>
    <mergeCell ref="A100:F100"/>
    <mergeCell ref="A108:F108"/>
    <mergeCell ref="A109:F109"/>
    <mergeCell ref="A101:F101"/>
    <mergeCell ref="A102:F102"/>
    <mergeCell ref="A103:F103"/>
    <mergeCell ref="A104:F104"/>
    <mergeCell ref="A105:F105"/>
    <mergeCell ref="A106:F106"/>
    <mergeCell ref="A98:F98"/>
    <mergeCell ref="A11:F11"/>
    <mergeCell ref="A12:G12"/>
    <mergeCell ref="A14:G14"/>
    <mergeCell ref="A15:F16"/>
    <mergeCell ref="G15:G16"/>
    <mergeCell ref="A17:G17"/>
    <mergeCell ref="A18:F18"/>
    <mergeCell ref="A19:F19"/>
    <mergeCell ref="A20:F20"/>
    <mergeCell ref="A1:G1"/>
    <mergeCell ref="A2:G2"/>
    <mergeCell ref="A4:G4"/>
    <mergeCell ref="A6:F6"/>
    <mergeCell ref="A7:F7"/>
    <mergeCell ref="A8:F9"/>
    <mergeCell ref="G8:G9"/>
    <mergeCell ref="A10:G10"/>
    <mergeCell ref="A21:F21"/>
    <mergeCell ref="A22:F22"/>
    <mergeCell ref="A23:D23"/>
    <mergeCell ref="A24:D24"/>
    <mergeCell ref="A25:D25"/>
    <mergeCell ref="A30:F30"/>
    <mergeCell ref="D31:F31"/>
    <mergeCell ref="D32:F32"/>
    <mergeCell ref="A26:F26"/>
    <mergeCell ref="A27:D27"/>
    <mergeCell ref="A28:D28"/>
    <mergeCell ref="A29:D29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A43:G43"/>
    <mergeCell ref="A44:F44"/>
    <mergeCell ref="A45:F45"/>
    <mergeCell ref="A46:F46"/>
    <mergeCell ref="A47:F47"/>
    <mergeCell ref="A49:F49"/>
    <mergeCell ref="A48:F48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70:F70"/>
    <mergeCell ref="A71:F71"/>
    <mergeCell ref="A88:F88"/>
    <mergeCell ref="A72:F72"/>
    <mergeCell ref="A73:F73"/>
    <mergeCell ref="A74:F74"/>
    <mergeCell ref="A75:F75"/>
    <mergeCell ref="A76:F76"/>
    <mergeCell ref="A77:F77"/>
    <mergeCell ref="A78:F78"/>
    <mergeCell ref="A66:F66"/>
    <mergeCell ref="A67:F67"/>
    <mergeCell ref="A68:F68"/>
    <mergeCell ref="A69:F69"/>
    <mergeCell ref="A79:F79"/>
    <mergeCell ref="A80:F80"/>
    <mergeCell ref="A81:F81"/>
    <mergeCell ref="A97:F97"/>
    <mergeCell ref="A86:F86"/>
    <mergeCell ref="A87:F87"/>
    <mergeCell ref="A82:F82"/>
    <mergeCell ref="A83:F83"/>
    <mergeCell ref="A84:F84"/>
    <mergeCell ref="A85:F85"/>
    <mergeCell ref="A107:F107"/>
    <mergeCell ref="A89:F89"/>
    <mergeCell ref="A110:F110"/>
    <mergeCell ref="A90:F90"/>
    <mergeCell ref="A91:F91"/>
    <mergeCell ref="A92:F92"/>
    <mergeCell ref="A93:F93"/>
    <mergeCell ref="A94:F94"/>
    <mergeCell ref="A95:F95"/>
    <mergeCell ref="A96:F96"/>
    <mergeCell ref="A115:F115"/>
    <mergeCell ref="A111:F111"/>
    <mergeCell ref="A112:F112"/>
    <mergeCell ref="A113:F113"/>
    <mergeCell ref="A114:F114"/>
    <mergeCell ref="A116:F116"/>
    <mergeCell ref="A117:F117"/>
    <mergeCell ref="A118:F118"/>
    <mergeCell ref="A119:F119"/>
    <mergeCell ref="A120:F120"/>
    <mergeCell ref="A121:F121"/>
    <mergeCell ref="A122:F122"/>
    <mergeCell ref="A123:F123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61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89"/>
  <sheetViews>
    <sheetView workbookViewId="0" topLeftCell="A34">
      <selection activeCell="H30" sqref="H30"/>
    </sheetView>
  </sheetViews>
  <sheetFormatPr defaultColWidth="9.140625" defaultRowHeight="12.75"/>
  <cols>
    <col min="1" max="1" width="9.28125" style="0" customWidth="1"/>
    <col min="2" max="2" width="6.8515625" style="0" customWidth="1"/>
    <col min="3" max="3" width="5.140625" style="0" customWidth="1"/>
    <col min="4" max="4" width="12.00390625" style="0" customWidth="1"/>
    <col min="5" max="5" width="4.8515625" style="0" customWidth="1"/>
    <col min="6" max="6" width="33.28125" style="0" customWidth="1"/>
    <col min="7" max="7" width="17.57421875" style="0" customWidth="1"/>
    <col min="9" max="9" width="6.7109375" style="0" customWidth="1"/>
    <col min="10" max="10" width="3.7109375" style="0" customWidth="1"/>
    <col min="11" max="11" width="4.8515625" style="0" customWidth="1"/>
  </cols>
  <sheetData>
    <row r="1" spans="1:7" ht="15.75">
      <c r="A1" s="103" t="s">
        <v>240</v>
      </c>
      <c r="B1" s="103"/>
      <c r="C1" s="103"/>
      <c r="D1" s="103"/>
      <c r="E1" s="103"/>
      <c r="F1" s="103"/>
      <c r="G1" s="104"/>
    </row>
    <row r="2" spans="1:7" ht="12.75" customHeight="1">
      <c r="A2" s="102" t="s">
        <v>260</v>
      </c>
      <c r="B2" s="102"/>
      <c r="C2" s="102"/>
      <c r="D2" s="102"/>
      <c r="E2" s="102"/>
      <c r="F2" s="102"/>
      <c r="G2" s="102"/>
    </row>
    <row r="3" spans="1:7" ht="12.75" customHeight="1">
      <c r="A3" s="33"/>
      <c r="B3" s="34"/>
      <c r="C3" s="34"/>
      <c r="D3" s="34"/>
      <c r="E3" s="34"/>
      <c r="F3" s="34"/>
      <c r="G3" s="34"/>
    </row>
    <row r="4" spans="1:7" s="3" customFormat="1" ht="23.25" customHeight="1">
      <c r="A4" s="98" t="s">
        <v>276</v>
      </c>
      <c r="B4" s="99"/>
      <c r="C4" s="99"/>
      <c r="D4" s="99"/>
      <c r="E4" s="99"/>
      <c r="F4" s="99"/>
      <c r="G4" s="100"/>
    </row>
    <row r="5" spans="1:7" s="3" customFormat="1" ht="7.5" customHeight="1">
      <c r="A5" s="30"/>
      <c r="B5" s="31"/>
      <c r="C5" s="31"/>
      <c r="D5" s="31"/>
      <c r="E5" s="31"/>
      <c r="F5" s="31"/>
      <c r="G5" s="31"/>
    </row>
    <row r="6" spans="1:10" s="3" customFormat="1" ht="25.5" customHeight="1">
      <c r="A6" s="60" t="s">
        <v>241</v>
      </c>
      <c r="B6" s="61"/>
      <c r="C6" s="61"/>
      <c r="D6" s="61"/>
      <c r="E6" s="61"/>
      <c r="F6" s="61"/>
      <c r="G6" s="5">
        <v>17.73</v>
      </c>
      <c r="J6" s="36"/>
    </row>
    <row r="7" spans="1:7" ht="15">
      <c r="A7" s="62"/>
      <c r="B7" s="62"/>
      <c r="C7" s="62"/>
      <c r="D7" s="62"/>
      <c r="E7" s="62"/>
      <c r="F7" s="62"/>
      <c r="G7" s="4" t="s">
        <v>238</v>
      </c>
    </row>
    <row r="8" spans="1:7" ht="14.25" customHeight="1">
      <c r="A8" s="66" t="s">
        <v>299</v>
      </c>
      <c r="B8" s="67"/>
      <c r="C8" s="67"/>
      <c r="D8" s="67"/>
      <c r="E8" s="67"/>
      <c r="F8" s="67"/>
      <c r="G8" s="94">
        <v>-17515</v>
      </c>
    </row>
    <row r="9" spans="1:7" ht="11.25" customHeight="1">
      <c r="A9" s="68"/>
      <c r="B9" s="69"/>
      <c r="C9" s="69"/>
      <c r="D9" s="69"/>
      <c r="E9" s="69"/>
      <c r="F9" s="69"/>
      <c r="G9" s="95"/>
    </row>
    <row r="10" spans="1:7" ht="8.25" customHeight="1">
      <c r="A10" s="63"/>
      <c r="B10" s="63"/>
      <c r="C10" s="63"/>
      <c r="D10" s="63"/>
      <c r="E10" s="63"/>
      <c r="F10" s="63"/>
      <c r="G10" s="63"/>
    </row>
    <row r="11" spans="1:7" ht="30.75" customHeight="1">
      <c r="A11" s="80" t="s">
        <v>631</v>
      </c>
      <c r="B11" s="81"/>
      <c r="C11" s="81"/>
      <c r="D11" s="81"/>
      <c r="E11" s="81"/>
      <c r="F11" s="81"/>
      <c r="G11" s="40">
        <v>83274.26</v>
      </c>
    </row>
    <row r="12" spans="1:7" ht="7.5" customHeight="1">
      <c r="A12" s="64"/>
      <c r="B12" s="64"/>
      <c r="C12" s="64"/>
      <c r="D12" s="64"/>
      <c r="E12" s="64"/>
      <c r="F12" s="64"/>
      <c r="G12" s="64"/>
    </row>
    <row r="13" spans="1:7" ht="18" customHeight="1">
      <c r="A13" s="47" t="s">
        <v>451</v>
      </c>
      <c r="B13" s="48"/>
      <c r="C13" s="48"/>
      <c r="D13" s="48"/>
      <c r="E13" s="48"/>
      <c r="F13" s="48"/>
      <c r="G13" s="39">
        <v>81711.8</v>
      </c>
    </row>
    <row r="14" spans="1:7" ht="6" customHeight="1">
      <c r="A14" s="101"/>
      <c r="B14" s="101"/>
      <c r="C14" s="101"/>
      <c r="D14" s="101"/>
      <c r="E14" s="101"/>
      <c r="F14" s="101"/>
      <c r="G14" s="101"/>
    </row>
    <row r="15" spans="1:7" ht="15" customHeight="1">
      <c r="A15" s="66" t="s">
        <v>161</v>
      </c>
      <c r="B15" s="67"/>
      <c r="C15" s="67"/>
      <c r="D15" s="67"/>
      <c r="E15" s="67"/>
      <c r="F15" s="67"/>
      <c r="G15" s="96">
        <v>101075.84</v>
      </c>
    </row>
    <row r="16" spans="1:7" ht="10.5" customHeight="1">
      <c r="A16" s="68"/>
      <c r="B16" s="69"/>
      <c r="C16" s="69"/>
      <c r="D16" s="69"/>
      <c r="E16" s="69"/>
      <c r="F16" s="69"/>
      <c r="G16" s="97"/>
    </row>
    <row r="17" spans="1:7" ht="6" customHeight="1">
      <c r="A17" s="63"/>
      <c r="B17" s="63"/>
      <c r="C17" s="63"/>
      <c r="D17" s="63"/>
      <c r="E17" s="63"/>
      <c r="F17" s="63"/>
      <c r="G17" s="63"/>
    </row>
    <row r="18" spans="1:7" ht="21" customHeight="1">
      <c r="A18" s="80" t="s">
        <v>160</v>
      </c>
      <c r="B18" s="81"/>
      <c r="C18" s="81"/>
      <c r="D18" s="81"/>
      <c r="E18" s="81"/>
      <c r="F18" s="81"/>
      <c r="G18" s="6">
        <v>-36879.04</v>
      </c>
    </row>
    <row r="19" spans="1:7" ht="20.25" customHeight="1">
      <c r="A19" s="98" t="s">
        <v>235</v>
      </c>
      <c r="B19" s="99"/>
      <c r="C19" s="99"/>
      <c r="D19" s="99"/>
      <c r="E19" s="99"/>
      <c r="F19" s="100"/>
      <c r="G19" s="7" t="s">
        <v>234</v>
      </c>
    </row>
    <row r="20" spans="1:7" ht="12.75">
      <c r="A20" s="72" t="s">
        <v>242</v>
      </c>
      <c r="B20" s="73"/>
      <c r="C20" s="73"/>
      <c r="D20" s="73"/>
      <c r="E20" s="73"/>
      <c r="F20" s="74"/>
      <c r="G20" s="11">
        <v>12491.14</v>
      </c>
    </row>
    <row r="21" spans="1:7" ht="16.5" customHeight="1">
      <c r="A21" s="75" t="s">
        <v>236</v>
      </c>
      <c r="B21" s="76"/>
      <c r="C21" s="76"/>
      <c r="D21" s="76"/>
      <c r="E21" s="76"/>
      <c r="F21" s="77"/>
      <c r="G21" s="12"/>
    </row>
    <row r="22" spans="1:7" ht="16.5" customHeight="1">
      <c r="A22" s="70" t="s">
        <v>315</v>
      </c>
      <c r="B22" s="71"/>
      <c r="C22" s="71"/>
      <c r="D22" s="71"/>
      <c r="E22" s="32">
        <v>4601</v>
      </c>
      <c r="F22" s="28" t="s">
        <v>300</v>
      </c>
      <c r="G22" s="26"/>
    </row>
    <row r="23" spans="1:7" ht="16.5" customHeight="1">
      <c r="A23" s="70" t="s">
        <v>487</v>
      </c>
      <c r="B23" s="71"/>
      <c r="C23" s="71"/>
      <c r="D23" s="71"/>
      <c r="E23" s="32">
        <v>5090</v>
      </c>
      <c r="F23" s="28" t="s">
        <v>300</v>
      </c>
      <c r="G23" s="26"/>
    </row>
    <row r="24" spans="1:7" ht="16.5" customHeight="1">
      <c r="A24" s="70" t="s">
        <v>316</v>
      </c>
      <c r="B24" s="71"/>
      <c r="C24" s="71"/>
      <c r="D24" s="71"/>
      <c r="E24" s="32">
        <v>489</v>
      </c>
      <c r="F24" s="28" t="s">
        <v>301</v>
      </c>
      <c r="G24" s="27">
        <v>1364.31</v>
      </c>
    </row>
    <row r="25" spans="1:7" ht="16.5" customHeight="1">
      <c r="A25" s="106" t="s">
        <v>604</v>
      </c>
      <c r="B25" s="107"/>
      <c r="C25" s="107"/>
      <c r="D25" s="107"/>
      <c r="E25" s="107"/>
      <c r="F25" s="108"/>
      <c r="G25" s="12"/>
    </row>
    <row r="26" spans="1:7" ht="16.5" customHeight="1">
      <c r="A26" s="70" t="s">
        <v>605</v>
      </c>
      <c r="B26" s="71"/>
      <c r="C26" s="71"/>
      <c r="D26" s="71"/>
      <c r="E26" s="32">
        <v>5090</v>
      </c>
      <c r="F26" s="28" t="s">
        <v>300</v>
      </c>
      <c r="G26" s="26"/>
    </row>
    <row r="27" spans="1:7" ht="16.5" customHeight="1">
      <c r="A27" s="70" t="s">
        <v>131</v>
      </c>
      <c r="B27" s="71"/>
      <c r="C27" s="71"/>
      <c r="D27" s="71"/>
      <c r="E27" s="32">
        <v>5299</v>
      </c>
      <c r="F27" s="28" t="s">
        <v>300</v>
      </c>
      <c r="G27" s="26"/>
    </row>
    <row r="28" spans="1:7" ht="16.5" customHeight="1">
      <c r="A28" s="70" t="s">
        <v>316</v>
      </c>
      <c r="B28" s="71"/>
      <c r="C28" s="71"/>
      <c r="D28" s="71"/>
      <c r="E28" s="32">
        <v>209</v>
      </c>
      <c r="F28" s="28" t="s">
        <v>607</v>
      </c>
      <c r="G28" s="27">
        <v>616.55</v>
      </c>
    </row>
    <row r="29" spans="1:7" ht="16.5" customHeight="1">
      <c r="A29" s="85" t="s">
        <v>245</v>
      </c>
      <c r="B29" s="86"/>
      <c r="C29" s="86"/>
      <c r="D29" s="86"/>
      <c r="E29" s="86"/>
      <c r="F29" s="87"/>
      <c r="G29" s="13">
        <v>11018.63</v>
      </c>
    </row>
    <row r="30" spans="1:7" ht="16.5" customHeight="1">
      <c r="A30" s="23" t="s">
        <v>314</v>
      </c>
      <c r="B30" s="24">
        <v>4.726</v>
      </c>
      <c r="C30" s="24" t="s">
        <v>302</v>
      </c>
      <c r="D30" s="109"/>
      <c r="E30" s="109"/>
      <c r="F30" s="110"/>
      <c r="G30" s="21">
        <v>997.19</v>
      </c>
    </row>
    <row r="31" spans="1:7" ht="16.5" customHeight="1">
      <c r="A31" s="19" t="s">
        <v>313</v>
      </c>
      <c r="B31" s="20">
        <v>4.149</v>
      </c>
      <c r="C31" s="20" t="s">
        <v>302</v>
      </c>
      <c r="D31" s="65"/>
      <c r="E31" s="65"/>
      <c r="F31" s="49"/>
      <c r="G31" s="21">
        <v>875.44</v>
      </c>
    </row>
    <row r="32" spans="1:7" ht="16.5" customHeight="1">
      <c r="A32" s="19" t="s">
        <v>312</v>
      </c>
      <c r="B32" s="20">
        <v>5.381</v>
      </c>
      <c r="C32" s="20" t="s">
        <v>302</v>
      </c>
      <c r="D32" s="65"/>
      <c r="E32" s="65"/>
      <c r="F32" s="49"/>
      <c r="G32" s="21">
        <v>1135.39</v>
      </c>
    </row>
    <row r="33" spans="1:7" ht="16.5" customHeight="1">
      <c r="A33" s="19" t="s">
        <v>303</v>
      </c>
      <c r="B33" s="20">
        <v>4.712</v>
      </c>
      <c r="C33" s="20" t="s">
        <v>302</v>
      </c>
      <c r="D33" s="65"/>
      <c r="E33" s="65"/>
      <c r="F33" s="49"/>
      <c r="G33" s="21">
        <v>994.23</v>
      </c>
    </row>
    <row r="34" spans="1:7" ht="16.5" customHeight="1">
      <c r="A34" s="19" t="s">
        <v>311</v>
      </c>
      <c r="B34" s="20">
        <v>4.415</v>
      </c>
      <c r="C34" s="20" t="s">
        <v>302</v>
      </c>
      <c r="D34" s="65"/>
      <c r="E34" s="65"/>
      <c r="F34" s="49"/>
      <c r="G34" s="21">
        <v>931.57</v>
      </c>
    </row>
    <row r="35" spans="1:11" ht="16.5" customHeight="1">
      <c r="A35" s="19" t="s">
        <v>304</v>
      </c>
      <c r="B35" s="20">
        <v>4.869</v>
      </c>
      <c r="C35" s="20" t="s">
        <v>302</v>
      </c>
      <c r="D35" s="65"/>
      <c r="E35" s="65"/>
      <c r="F35" s="49"/>
      <c r="G35" s="21">
        <v>1027.36</v>
      </c>
      <c r="I35" s="29"/>
      <c r="J35" s="10"/>
      <c r="K35" s="10"/>
    </row>
    <row r="36" spans="1:11" ht="16.5" customHeight="1">
      <c r="A36" s="25" t="s">
        <v>305</v>
      </c>
      <c r="B36" s="22">
        <v>3.699</v>
      </c>
      <c r="C36" s="22" t="s">
        <v>302</v>
      </c>
      <c r="D36" s="78"/>
      <c r="E36" s="78"/>
      <c r="F36" s="79"/>
      <c r="G36" s="21">
        <v>780.49</v>
      </c>
      <c r="I36" s="29"/>
      <c r="J36" s="10"/>
      <c r="K36" s="10"/>
    </row>
    <row r="37" spans="1:11" ht="16.5" customHeight="1">
      <c r="A37" s="19" t="s">
        <v>310</v>
      </c>
      <c r="B37" s="20">
        <v>3.963</v>
      </c>
      <c r="C37" s="20" t="s">
        <v>302</v>
      </c>
      <c r="D37" s="65"/>
      <c r="E37" s="65"/>
      <c r="F37" s="49"/>
      <c r="G37" s="21">
        <v>836.19</v>
      </c>
      <c r="K37" s="10"/>
    </row>
    <row r="38" spans="1:7" ht="16.5" customHeight="1">
      <c r="A38" s="25" t="s">
        <v>306</v>
      </c>
      <c r="B38" s="22">
        <v>3.235</v>
      </c>
      <c r="C38" s="22" t="s">
        <v>302</v>
      </c>
      <c r="D38" s="78"/>
      <c r="E38" s="78"/>
      <c r="F38" s="79"/>
      <c r="G38" s="21">
        <v>682.59</v>
      </c>
    </row>
    <row r="39" spans="1:7" ht="16.5" customHeight="1">
      <c r="A39" s="19" t="s">
        <v>307</v>
      </c>
      <c r="B39" s="20">
        <v>4.019</v>
      </c>
      <c r="C39" s="20" t="s">
        <v>302</v>
      </c>
      <c r="D39" s="65"/>
      <c r="E39" s="65"/>
      <c r="F39" s="49"/>
      <c r="G39" s="21">
        <v>848.01</v>
      </c>
    </row>
    <row r="40" spans="1:7" ht="16.5" customHeight="1">
      <c r="A40" s="19" t="s">
        <v>308</v>
      </c>
      <c r="B40" s="20">
        <v>4.095</v>
      </c>
      <c r="C40" s="20" t="s">
        <v>302</v>
      </c>
      <c r="D40" s="65"/>
      <c r="E40" s="65"/>
      <c r="F40" s="49"/>
      <c r="G40" s="21">
        <v>864.05</v>
      </c>
    </row>
    <row r="41" spans="1:7" ht="16.5" customHeight="1">
      <c r="A41" s="19" t="s">
        <v>309</v>
      </c>
      <c r="B41" s="20">
        <v>4.958</v>
      </c>
      <c r="C41" s="20" t="s">
        <v>302</v>
      </c>
      <c r="D41" s="65"/>
      <c r="E41" s="65"/>
      <c r="F41" s="49"/>
      <c r="G41" s="21">
        <v>1046.14</v>
      </c>
    </row>
    <row r="42" spans="1:7" ht="7.5" customHeight="1">
      <c r="A42" s="50"/>
      <c r="B42" s="65"/>
      <c r="C42" s="65"/>
      <c r="D42" s="65"/>
      <c r="E42" s="65"/>
      <c r="F42" s="65"/>
      <c r="G42" s="49"/>
    </row>
    <row r="43" spans="1:7" ht="16.5" customHeight="1">
      <c r="A43" s="88" t="s">
        <v>502</v>
      </c>
      <c r="B43" s="89"/>
      <c r="C43" s="89"/>
      <c r="D43" s="89"/>
      <c r="E43" s="89"/>
      <c r="F43" s="90"/>
      <c r="G43" s="15">
        <v>9135.6</v>
      </c>
    </row>
    <row r="44" spans="1:7" s="3" customFormat="1" ht="15.75" customHeight="1">
      <c r="A44" s="91" t="s">
        <v>237</v>
      </c>
      <c r="B44" s="92"/>
      <c r="C44" s="92"/>
      <c r="D44" s="92"/>
      <c r="E44" s="92"/>
      <c r="F44" s="93"/>
      <c r="G44" s="16"/>
    </row>
    <row r="45" spans="1:7" s="3" customFormat="1" ht="15.75" customHeight="1">
      <c r="A45" s="51" t="s">
        <v>365</v>
      </c>
      <c r="B45" s="52"/>
      <c r="C45" s="52"/>
      <c r="D45" s="52"/>
      <c r="E45" s="52"/>
      <c r="F45" s="53"/>
      <c r="G45" s="13">
        <v>75.11</v>
      </c>
    </row>
    <row r="46" spans="1:7" s="3" customFormat="1" ht="15.75" customHeight="1">
      <c r="A46" s="51" t="s">
        <v>515</v>
      </c>
      <c r="B46" s="52"/>
      <c r="C46" s="52"/>
      <c r="D46" s="52"/>
      <c r="E46" s="52"/>
      <c r="F46" s="53"/>
      <c r="G46" s="13">
        <v>75.11</v>
      </c>
    </row>
    <row r="47" spans="1:7" s="3" customFormat="1" ht="15.75" customHeight="1">
      <c r="A47" s="51" t="s">
        <v>43</v>
      </c>
      <c r="B47" s="52"/>
      <c r="C47" s="52"/>
      <c r="D47" s="52"/>
      <c r="E47" s="52"/>
      <c r="F47" s="53"/>
      <c r="G47" s="13">
        <v>75.1</v>
      </c>
    </row>
    <row r="48" spans="1:7" s="3" customFormat="1" ht="15.75" customHeight="1">
      <c r="A48" s="51" t="s">
        <v>182</v>
      </c>
      <c r="B48" s="52"/>
      <c r="C48" s="52"/>
      <c r="D48" s="52"/>
      <c r="E48" s="52"/>
      <c r="F48" s="53"/>
      <c r="G48" s="13">
        <v>75.11</v>
      </c>
    </row>
    <row r="49" spans="1:7" s="3" customFormat="1" ht="15.75" customHeight="1">
      <c r="A49" s="82" t="s">
        <v>246</v>
      </c>
      <c r="B49" s="83"/>
      <c r="C49" s="83"/>
      <c r="D49" s="83"/>
      <c r="E49" s="83"/>
      <c r="F49" s="84"/>
      <c r="G49" s="13">
        <v>66149.19</v>
      </c>
    </row>
    <row r="50" spans="1:7" s="3" customFormat="1" ht="15.75" customHeight="1">
      <c r="A50" s="57" t="s">
        <v>325</v>
      </c>
      <c r="B50" s="58"/>
      <c r="C50" s="58"/>
      <c r="D50" s="58"/>
      <c r="E50" s="58"/>
      <c r="F50" s="59"/>
      <c r="G50" s="17"/>
    </row>
    <row r="51" spans="1:7" s="3" customFormat="1" ht="15.75" customHeight="1">
      <c r="A51" s="54" t="s">
        <v>364</v>
      </c>
      <c r="B51" s="55"/>
      <c r="C51" s="55"/>
      <c r="D51" s="55"/>
      <c r="E51" s="55"/>
      <c r="F51" s="56"/>
      <c r="G51" s="14">
        <v>1219.56</v>
      </c>
    </row>
    <row r="52" spans="1:7" s="3" customFormat="1" ht="15.75" customHeight="1">
      <c r="A52" s="57" t="s">
        <v>365</v>
      </c>
      <c r="B52" s="58"/>
      <c r="C52" s="58"/>
      <c r="D52" s="58"/>
      <c r="E52" s="58"/>
      <c r="F52" s="59"/>
      <c r="G52" s="14"/>
    </row>
    <row r="53" spans="1:7" s="3" customFormat="1" ht="16.5" customHeight="1">
      <c r="A53" s="54" t="s">
        <v>381</v>
      </c>
      <c r="B53" s="55"/>
      <c r="C53" s="55"/>
      <c r="D53" s="55"/>
      <c r="E53" s="55"/>
      <c r="F53" s="56"/>
      <c r="G53" s="12">
        <v>13468.32</v>
      </c>
    </row>
    <row r="54" spans="1:7" s="3" customFormat="1" ht="15.75" customHeight="1">
      <c r="A54" s="57" t="s">
        <v>395</v>
      </c>
      <c r="B54" s="58"/>
      <c r="C54" s="58"/>
      <c r="D54" s="58"/>
      <c r="E54" s="58"/>
      <c r="F54" s="59"/>
      <c r="G54" s="14"/>
    </row>
    <row r="55" spans="1:7" s="3" customFormat="1" ht="15.75" customHeight="1">
      <c r="A55" s="54" t="s">
        <v>364</v>
      </c>
      <c r="B55" s="55"/>
      <c r="C55" s="55"/>
      <c r="D55" s="55"/>
      <c r="E55" s="55"/>
      <c r="F55" s="56"/>
      <c r="G55" s="14">
        <v>373.84</v>
      </c>
    </row>
    <row r="56" spans="1:7" s="3" customFormat="1" ht="16.5" customHeight="1">
      <c r="A56" s="57" t="s">
        <v>426</v>
      </c>
      <c r="B56" s="58"/>
      <c r="C56" s="58"/>
      <c r="D56" s="58"/>
      <c r="E56" s="58"/>
      <c r="F56" s="59"/>
      <c r="G56" s="17"/>
    </row>
    <row r="57" spans="1:7" s="3" customFormat="1" ht="16.5" customHeight="1">
      <c r="A57" s="54" t="s">
        <v>438</v>
      </c>
      <c r="B57" s="55"/>
      <c r="C57" s="55"/>
      <c r="D57" s="55"/>
      <c r="E57" s="55"/>
      <c r="F57" s="56"/>
      <c r="G57" s="18">
        <v>446.4</v>
      </c>
    </row>
    <row r="58" spans="1:7" s="3" customFormat="1" ht="16.5" customHeight="1">
      <c r="A58" s="54" t="s">
        <v>350</v>
      </c>
      <c r="B58" s="55"/>
      <c r="C58" s="55"/>
      <c r="D58" s="55"/>
      <c r="E58" s="55"/>
      <c r="F58" s="56"/>
      <c r="G58" s="18">
        <v>607.1</v>
      </c>
    </row>
    <row r="59" spans="1:7" s="3" customFormat="1" ht="16.5" customHeight="1">
      <c r="A59" s="57" t="s">
        <v>446</v>
      </c>
      <c r="B59" s="58"/>
      <c r="C59" s="58"/>
      <c r="D59" s="58"/>
      <c r="E59" s="58"/>
      <c r="F59" s="59"/>
      <c r="G59" s="12"/>
    </row>
    <row r="60" spans="1:7" s="3" customFormat="1" ht="16.5" customHeight="1">
      <c r="A60" s="54" t="s">
        <v>345</v>
      </c>
      <c r="B60" s="55"/>
      <c r="C60" s="55"/>
      <c r="D60" s="55"/>
      <c r="E60" s="55"/>
      <c r="F60" s="56"/>
      <c r="G60" s="12">
        <v>2050.48</v>
      </c>
    </row>
    <row r="61" spans="1:7" s="3" customFormat="1" ht="16.5" customHeight="1">
      <c r="A61" s="57" t="s">
        <v>515</v>
      </c>
      <c r="B61" s="58"/>
      <c r="C61" s="58"/>
      <c r="D61" s="58"/>
      <c r="E61" s="58"/>
      <c r="F61" s="59"/>
      <c r="G61" s="12"/>
    </row>
    <row r="62" spans="1:7" s="3" customFormat="1" ht="16.5" customHeight="1">
      <c r="A62" s="54" t="s">
        <v>468</v>
      </c>
      <c r="B62" s="55"/>
      <c r="C62" s="55"/>
      <c r="D62" s="55"/>
      <c r="E62" s="55"/>
      <c r="F62" s="56"/>
      <c r="G62" s="8">
        <v>968.3</v>
      </c>
    </row>
    <row r="63" spans="1:7" s="3" customFormat="1" ht="16.5" customHeight="1">
      <c r="A63" s="54" t="s">
        <v>533</v>
      </c>
      <c r="B63" s="55"/>
      <c r="C63" s="55"/>
      <c r="D63" s="55"/>
      <c r="E63" s="55"/>
      <c r="F63" s="56"/>
      <c r="G63" s="12">
        <v>1808.53</v>
      </c>
    </row>
    <row r="64" spans="1:7" s="3" customFormat="1" ht="16.5" customHeight="1">
      <c r="A64" s="57" t="s">
        <v>559</v>
      </c>
      <c r="B64" s="58"/>
      <c r="C64" s="58"/>
      <c r="D64" s="58"/>
      <c r="E64" s="58"/>
      <c r="F64" s="59"/>
      <c r="G64" s="12"/>
    </row>
    <row r="65" spans="1:7" s="3" customFormat="1" ht="16.5" customHeight="1">
      <c r="A65" s="54" t="s">
        <v>560</v>
      </c>
      <c r="B65" s="55"/>
      <c r="C65" s="55"/>
      <c r="D65" s="55"/>
      <c r="E65" s="55"/>
      <c r="F65" s="56"/>
      <c r="G65" s="18">
        <v>211</v>
      </c>
    </row>
    <row r="66" spans="1:7" s="3" customFormat="1" ht="16.5" customHeight="1">
      <c r="A66" s="54" t="s">
        <v>586</v>
      </c>
      <c r="B66" s="55"/>
      <c r="C66" s="55"/>
      <c r="D66" s="55"/>
      <c r="E66" s="55"/>
      <c r="F66" s="56"/>
      <c r="G66" s="12">
        <v>553.32</v>
      </c>
    </row>
    <row r="67" spans="1:7" s="3" customFormat="1" ht="16.5" customHeight="1">
      <c r="A67" s="54" t="s">
        <v>328</v>
      </c>
      <c r="B67" s="55"/>
      <c r="C67" s="55"/>
      <c r="D67" s="55"/>
      <c r="E67" s="55"/>
      <c r="F67" s="56"/>
      <c r="G67" s="18">
        <v>911.36</v>
      </c>
    </row>
    <row r="68" spans="1:7" s="3" customFormat="1" ht="16.5" customHeight="1">
      <c r="A68" s="57" t="s">
        <v>614</v>
      </c>
      <c r="B68" s="58"/>
      <c r="C68" s="58"/>
      <c r="D68" s="58"/>
      <c r="E68" s="58"/>
      <c r="F68" s="59"/>
      <c r="G68" s="12"/>
    </row>
    <row r="69" spans="1:7" s="3" customFormat="1" ht="16.5" customHeight="1">
      <c r="A69" s="54" t="s">
        <v>615</v>
      </c>
      <c r="B69" s="55"/>
      <c r="C69" s="55"/>
      <c r="D69" s="55"/>
      <c r="E69" s="55"/>
      <c r="F69" s="56"/>
      <c r="G69" s="37">
        <v>145.2</v>
      </c>
    </row>
    <row r="70" spans="1:7" s="3" customFormat="1" ht="16.5" customHeight="1">
      <c r="A70" s="54" t="s">
        <v>23</v>
      </c>
      <c r="B70" s="55"/>
      <c r="C70" s="55"/>
      <c r="D70" s="55"/>
      <c r="E70" s="55"/>
      <c r="F70" s="56"/>
      <c r="G70" s="37">
        <v>3728.7</v>
      </c>
    </row>
    <row r="71" spans="1:7" s="3" customFormat="1" ht="16.5" customHeight="1">
      <c r="A71" s="54" t="s">
        <v>350</v>
      </c>
      <c r="B71" s="55"/>
      <c r="C71" s="55"/>
      <c r="D71" s="55"/>
      <c r="E71" s="55"/>
      <c r="F71" s="56"/>
      <c r="G71" s="9">
        <v>743.12</v>
      </c>
    </row>
    <row r="72" spans="1:7" s="3" customFormat="1" ht="16.5" customHeight="1">
      <c r="A72" s="54" t="s">
        <v>345</v>
      </c>
      <c r="B72" s="55"/>
      <c r="C72" s="55"/>
      <c r="D72" s="55"/>
      <c r="E72" s="55"/>
      <c r="F72" s="56"/>
      <c r="G72" s="8">
        <v>2122.23</v>
      </c>
    </row>
    <row r="73" spans="1:7" s="3" customFormat="1" ht="16.5" customHeight="1">
      <c r="A73" s="54" t="s">
        <v>584</v>
      </c>
      <c r="B73" s="55"/>
      <c r="C73" s="55"/>
      <c r="D73" s="55"/>
      <c r="E73" s="55"/>
      <c r="F73" s="56"/>
      <c r="G73" s="8">
        <v>774.64</v>
      </c>
    </row>
    <row r="74" spans="1:7" s="3" customFormat="1" ht="16.5" customHeight="1">
      <c r="A74" s="57" t="s">
        <v>43</v>
      </c>
      <c r="B74" s="58"/>
      <c r="C74" s="58"/>
      <c r="D74" s="58"/>
      <c r="E74" s="58"/>
      <c r="F74" s="59"/>
      <c r="G74" s="8"/>
    </row>
    <row r="75" spans="1:7" s="3" customFormat="1" ht="16.5" customHeight="1">
      <c r="A75" s="54" t="s">
        <v>44</v>
      </c>
      <c r="B75" s="55"/>
      <c r="C75" s="55"/>
      <c r="D75" s="55"/>
      <c r="E75" s="55"/>
      <c r="F75" s="56"/>
      <c r="G75" s="8">
        <v>615.14</v>
      </c>
    </row>
    <row r="76" spans="1:7" s="3" customFormat="1" ht="16.5" customHeight="1">
      <c r="A76" s="54" t="s">
        <v>47</v>
      </c>
      <c r="B76" s="55"/>
      <c r="C76" s="55"/>
      <c r="D76" s="55"/>
      <c r="E76" s="55"/>
      <c r="F76" s="56"/>
      <c r="G76" s="8">
        <v>911.36</v>
      </c>
    </row>
    <row r="77" spans="1:7" s="3" customFormat="1" ht="16.5" customHeight="1">
      <c r="A77" s="57" t="s">
        <v>172</v>
      </c>
      <c r="B77" s="58"/>
      <c r="C77" s="58"/>
      <c r="D77" s="58"/>
      <c r="E77" s="58"/>
      <c r="F77" s="59"/>
      <c r="G77" s="8"/>
    </row>
    <row r="78" spans="1:7" s="3" customFormat="1" ht="16.5" customHeight="1">
      <c r="A78" s="54" t="s">
        <v>448</v>
      </c>
      <c r="B78" s="55"/>
      <c r="C78" s="55"/>
      <c r="D78" s="55"/>
      <c r="E78" s="55"/>
      <c r="F78" s="56"/>
      <c r="G78" s="8">
        <v>2219.02</v>
      </c>
    </row>
    <row r="79" spans="1:7" s="3" customFormat="1" ht="16.5" customHeight="1">
      <c r="A79" s="54" t="s">
        <v>350</v>
      </c>
      <c r="B79" s="55"/>
      <c r="C79" s="55"/>
      <c r="D79" s="55"/>
      <c r="E79" s="55"/>
      <c r="F79" s="56"/>
      <c r="G79" s="8">
        <v>121.85</v>
      </c>
    </row>
    <row r="80" spans="1:7" s="3" customFormat="1" ht="16.5" customHeight="1">
      <c r="A80" s="57" t="s">
        <v>182</v>
      </c>
      <c r="B80" s="58"/>
      <c r="C80" s="58"/>
      <c r="D80" s="58"/>
      <c r="E80" s="58"/>
      <c r="F80" s="59"/>
      <c r="G80" s="8"/>
    </row>
    <row r="81" spans="1:7" s="3" customFormat="1" ht="16.5" customHeight="1">
      <c r="A81" s="54" t="s">
        <v>85</v>
      </c>
      <c r="B81" s="55"/>
      <c r="C81" s="55"/>
      <c r="D81" s="55"/>
      <c r="E81" s="55"/>
      <c r="F81" s="56"/>
      <c r="G81" s="8">
        <v>1177.6</v>
      </c>
    </row>
    <row r="82" spans="1:7" s="3" customFormat="1" ht="16.5" customHeight="1">
      <c r="A82" s="54" t="s">
        <v>124</v>
      </c>
      <c r="B82" s="55"/>
      <c r="C82" s="55"/>
      <c r="D82" s="55"/>
      <c r="E82" s="55"/>
      <c r="F82" s="56"/>
      <c r="G82" s="8">
        <v>1451.48</v>
      </c>
    </row>
    <row r="83" spans="1:7" s="3" customFormat="1" ht="16.5" customHeight="1">
      <c r="A83" s="54" t="s">
        <v>125</v>
      </c>
      <c r="B83" s="55"/>
      <c r="C83" s="55"/>
      <c r="D83" s="55"/>
      <c r="E83" s="55"/>
      <c r="F83" s="56"/>
      <c r="G83" s="8">
        <v>2600.57</v>
      </c>
    </row>
    <row r="84" spans="1:7" s="3" customFormat="1" ht="16.5" customHeight="1">
      <c r="A84" s="54" t="s">
        <v>47</v>
      </c>
      <c r="B84" s="55"/>
      <c r="C84" s="55"/>
      <c r="D84" s="55"/>
      <c r="E84" s="55"/>
      <c r="F84" s="56"/>
      <c r="G84" s="8">
        <v>911.36</v>
      </c>
    </row>
    <row r="85" spans="1:7" s="3" customFormat="1" ht="16.5" customHeight="1">
      <c r="A85" s="54" t="s">
        <v>90</v>
      </c>
      <c r="B85" s="55"/>
      <c r="C85" s="55"/>
      <c r="D85" s="55"/>
      <c r="E85" s="55"/>
      <c r="F85" s="56"/>
      <c r="G85" s="8">
        <v>273.41</v>
      </c>
    </row>
    <row r="86" spans="1:7" s="3" customFormat="1" ht="16.5" customHeight="1">
      <c r="A86" s="54" t="s">
        <v>102</v>
      </c>
      <c r="B86" s="55"/>
      <c r="C86" s="55"/>
      <c r="D86" s="55"/>
      <c r="E86" s="55"/>
      <c r="F86" s="56"/>
      <c r="G86" s="8">
        <v>15407.33</v>
      </c>
    </row>
    <row r="87" spans="1:7" s="3" customFormat="1" ht="16.5" customHeight="1">
      <c r="A87" s="54" t="s">
        <v>103</v>
      </c>
      <c r="B87" s="55"/>
      <c r="C87" s="55"/>
      <c r="D87" s="55"/>
      <c r="E87" s="55"/>
      <c r="F87" s="56"/>
      <c r="G87" s="8">
        <v>9693.5</v>
      </c>
    </row>
    <row r="88" spans="1:7" s="3" customFormat="1" ht="16.5" customHeight="1">
      <c r="A88" s="54" t="s">
        <v>91</v>
      </c>
      <c r="B88" s="55"/>
      <c r="C88" s="55"/>
      <c r="D88" s="55"/>
      <c r="E88" s="55"/>
      <c r="F88" s="56"/>
      <c r="G88" s="8">
        <v>512.62</v>
      </c>
    </row>
    <row r="89" spans="1:7" s="3" customFormat="1" ht="16.5" customHeight="1">
      <c r="A89" s="54" t="s">
        <v>350</v>
      </c>
      <c r="B89" s="55"/>
      <c r="C89" s="55"/>
      <c r="D89" s="55"/>
      <c r="E89" s="55"/>
      <c r="F89" s="56"/>
      <c r="G89" s="8">
        <v>121.85</v>
      </c>
    </row>
  </sheetData>
  <mergeCells count="86">
    <mergeCell ref="A54:F54"/>
    <mergeCell ref="A52:F52"/>
    <mergeCell ref="A53:F53"/>
    <mergeCell ref="A48:F48"/>
    <mergeCell ref="A49:F49"/>
    <mergeCell ref="A50:F50"/>
    <mergeCell ref="A51:F51"/>
    <mergeCell ref="A11:F11"/>
    <mergeCell ref="A12:G12"/>
    <mergeCell ref="A14:G14"/>
    <mergeCell ref="A15:F16"/>
    <mergeCell ref="A20:F20"/>
    <mergeCell ref="A21:F21"/>
    <mergeCell ref="A22:D22"/>
    <mergeCell ref="G15:G16"/>
    <mergeCell ref="A17:G17"/>
    <mergeCell ref="A18:F18"/>
    <mergeCell ref="A19:F19"/>
    <mergeCell ref="A7:F7"/>
    <mergeCell ref="A8:F9"/>
    <mergeCell ref="G8:G9"/>
    <mergeCell ref="A10:G10"/>
    <mergeCell ref="A1:G1"/>
    <mergeCell ref="A2:G2"/>
    <mergeCell ref="A4:G4"/>
    <mergeCell ref="A6:F6"/>
    <mergeCell ref="A23:D23"/>
    <mergeCell ref="A24:D24"/>
    <mergeCell ref="A29:F29"/>
    <mergeCell ref="D30:F30"/>
    <mergeCell ref="A25:F25"/>
    <mergeCell ref="A26:D26"/>
    <mergeCell ref="A27:D27"/>
    <mergeCell ref="A28:D28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A42:G42"/>
    <mergeCell ref="A43:F43"/>
    <mergeCell ref="A44:F44"/>
    <mergeCell ref="A45:F45"/>
    <mergeCell ref="A47:F47"/>
    <mergeCell ref="A46:F46"/>
    <mergeCell ref="A55:F55"/>
    <mergeCell ref="A56:F56"/>
    <mergeCell ref="A57:F57"/>
    <mergeCell ref="A58:F58"/>
    <mergeCell ref="A59:F59"/>
    <mergeCell ref="A60:F60"/>
    <mergeCell ref="A61:F61"/>
    <mergeCell ref="A63:F63"/>
    <mergeCell ref="A62:F62"/>
    <mergeCell ref="A64:F64"/>
    <mergeCell ref="A65:F65"/>
    <mergeCell ref="A66:F66"/>
    <mergeCell ref="A67:F67"/>
    <mergeCell ref="A68:F68"/>
    <mergeCell ref="A69:F69"/>
    <mergeCell ref="A70:F70"/>
    <mergeCell ref="A71:F71"/>
    <mergeCell ref="A85:F85"/>
    <mergeCell ref="A74:F74"/>
    <mergeCell ref="A75:F75"/>
    <mergeCell ref="A76:F76"/>
    <mergeCell ref="A77:F77"/>
    <mergeCell ref="A78:F78"/>
    <mergeCell ref="A83:F83"/>
    <mergeCell ref="A72:F72"/>
    <mergeCell ref="A73:F73"/>
    <mergeCell ref="A84:F84"/>
    <mergeCell ref="A79:F79"/>
    <mergeCell ref="A80:F80"/>
    <mergeCell ref="A81:F81"/>
    <mergeCell ref="A82:F82"/>
    <mergeCell ref="A89:F89"/>
    <mergeCell ref="A86:F86"/>
    <mergeCell ref="A87:F87"/>
    <mergeCell ref="A88:F88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60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74"/>
  <sheetViews>
    <sheetView workbookViewId="0" topLeftCell="A148">
      <selection activeCell="A142" sqref="A142:F142"/>
    </sheetView>
  </sheetViews>
  <sheetFormatPr defaultColWidth="9.140625" defaultRowHeight="12.75"/>
  <cols>
    <col min="1" max="1" width="9.28125" style="0" customWidth="1"/>
    <col min="2" max="2" width="6.7109375" style="0" customWidth="1"/>
    <col min="3" max="3" width="5.140625" style="0" customWidth="1"/>
    <col min="4" max="4" width="12.140625" style="0" customWidth="1"/>
    <col min="5" max="5" width="6.140625" style="0" customWidth="1"/>
    <col min="6" max="6" width="31.57421875" style="0" customWidth="1"/>
    <col min="7" max="7" width="17.57421875" style="0" customWidth="1"/>
    <col min="9" max="9" width="6.7109375" style="0" customWidth="1"/>
    <col min="10" max="10" width="3.57421875" style="0" customWidth="1"/>
    <col min="11" max="11" width="4.421875" style="0" customWidth="1"/>
  </cols>
  <sheetData>
    <row r="1" spans="1:7" ht="15.75">
      <c r="A1" s="103" t="s">
        <v>240</v>
      </c>
      <c r="B1" s="103"/>
      <c r="C1" s="103"/>
      <c r="D1" s="103"/>
      <c r="E1" s="103"/>
      <c r="F1" s="103"/>
      <c r="G1" s="104"/>
    </row>
    <row r="2" spans="1:7" ht="12.75" customHeight="1">
      <c r="A2" s="102" t="s">
        <v>261</v>
      </c>
      <c r="B2" s="102"/>
      <c r="C2" s="102"/>
      <c r="D2" s="102"/>
      <c r="E2" s="102"/>
      <c r="F2" s="102"/>
      <c r="G2" s="102"/>
    </row>
    <row r="3" spans="1:7" ht="12.75" customHeight="1">
      <c r="A3" s="33"/>
      <c r="B3" s="34"/>
      <c r="C3" s="34"/>
      <c r="D3" s="34"/>
      <c r="E3" s="34"/>
      <c r="F3" s="34"/>
      <c r="G3" s="34"/>
    </row>
    <row r="4" spans="1:7" s="3" customFormat="1" ht="23.25" customHeight="1">
      <c r="A4" s="98" t="s">
        <v>277</v>
      </c>
      <c r="B4" s="99"/>
      <c r="C4" s="99"/>
      <c r="D4" s="99"/>
      <c r="E4" s="99"/>
      <c r="F4" s="99"/>
      <c r="G4" s="100"/>
    </row>
    <row r="5" spans="1:7" s="3" customFormat="1" ht="7.5" customHeight="1">
      <c r="A5" s="30"/>
      <c r="B5" s="31"/>
      <c r="C5" s="31"/>
      <c r="D5" s="31"/>
      <c r="E5" s="31"/>
      <c r="F5" s="31"/>
      <c r="G5" s="31"/>
    </row>
    <row r="6" spans="1:10" s="3" customFormat="1" ht="25.5" customHeight="1">
      <c r="A6" s="60" t="s">
        <v>241</v>
      </c>
      <c r="B6" s="61"/>
      <c r="C6" s="61"/>
      <c r="D6" s="61"/>
      <c r="E6" s="61"/>
      <c r="F6" s="61"/>
      <c r="G6" s="5">
        <v>17.73</v>
      </c>
      <c r="J6" s="36"/>
    </row>
    <row r="7" spans="1:7" ht="15">
      <c r="A7" s="62"/>
      <c r="B7" s="62"/>
      <c r="C7" s="62"/>
      <c r="D7" s="62"/>
      <c r="E7" s="62"/>
      <c r="F7" s="62"/>
      <c r="G7" s="4" t="s">
        <v>238</v>
      </c>
    </row>
    <row r="8" spans="1:7" ht="14.25" customHeight="1">
      <c r="A8" s="66" t="s">
        <v>299</v>
      </c>
      <c r="B8" s="67"/>
      <c r="C8" s="67"/>
      <c r="D8" s="67"/>
      <c r="E8" s="67"/>
      <c r="F8" s="67"/>
      <c r="G8" s="94">
        <v>-202624</v>
      </c>
    </row>
    <row r="9" spans="1:7" ht="11.25" customHeight="1">
      <c r="A9" s="68"/>
      <c r="B9" s="69"/>
      <c r="C9" s="69"/>
      <c r="D9" s="69"/>
      <c r="E9" s="69"/>
      <c r="F9" s="69"/>
      <c r="G9" s="95"/>
    </row>
    <row r="10" spans="1:7" ht="8.25" customHeight="1">
      <c r="A10" s="63"/>
      <c r="B10" s="63"/>
      <c r="C10" s="63"/>
      <c r="D10" s="63"/>
      <c r="E10" s="63"/>
      <c r="F10" s="63"/>
      <c r="G10" s="63"/>
    </row>
    <row r="11" spans="1:7" ht="30.75" customHeight="1">
      <c r="A11" s="80" t="s">
        <v>631</v>
      </c>
      <c r="B11" s="81"/>
      <c r="C11" s="81"/>
      <c r="D11" s="81"/>
      <c r="E11" s="81"/>
      <c r="F11" s="81"/>
      <c r="G11" s="40">
        <v>679257.58</v>
      </c>
    </row>
    <row r="12" spans="1:7" ht="7.5" customHeight="1">
      <c r="A12" s="64"/>
      <c r="B12" s="64"/>
      <c r="C12" s="64"/>
      <c r="D12" s="64"/>
      <c r="E12" s="64"/>
      <c r="F12" s="64"/>
      <c r="G12" s="64"/>
    </row>
    <row r="13" spans="1:7" ht="18" customHeight="1">
      <c r="A13" s="47" t="s">
        <v>451</v>
      </c>
      <c r="B13" s="48"/>
      <c r="C13" s="48"/>
      <c r="D13" s="48"/>
      <c r="E13" s="48"/>
      <c r="F13" s="48"/>
      <c r="G13" s="39">
        <v>671683.66</v>
      </c>
    </row>
    <row r="14" spans="1:7" ht="6" customHeight="1">
      <c r="A14" s="101"/>
      <c r="B14" s="101"/>
      <c r="C14" s="101"/>
      <c r="D14" s="101"/>
      <c r="E14" s="101"/>
      <c r="F14" s="101"/>
      <c r="G14" s="101"/>
    </row>
    <row r="15" spans="1:7" ht="15" customHeight="1">
      <c r="A15" s="66" t="s">
        <v>159</v>
      </c>
      <c r="B15" s="67"/>
      <c r="C15" s="67"/>
      <c r="D15" s="67"/>
      <c r="E15" s="67"/>
      <c r="F15" s="67"/>
      <c r="G15" s="96">
        <v>610849.8</v>
      </c>
    </row>
    <row r="16" spans="1:7" ht="10.5" customHeight="1">
      <c r="A16" s="68"/>
      <c r="B16" s="69"/>
      <c r="C16" s="69"/>
      <c r="D16" s="69"/>
      <c r="E16" s="69"/>
      <c r="F16" s="69"/>
      <c r="G16" s="97"/>
    </row>
    <row r="17" spans="1:7" ht="6" customHeight="1">
      <c r="A17" s="63"/>
      <c r="B17" s="63"/>
      <c r="C17" s="63"/>
      <c r="D17" s="63"/>
      <c r="E17" s="63"/>
      <c r="F17" s="63"/>
      <c r="G17" s="63"/>
    </row>
    <row r="18" spans="1:7" ht="21" customHeight="1">
      <c r="A18" s="80" t="s">
        <v>160</v>
      </c>
      <c r="B18" s="81"/>
      <c r="C18" s="81"/>
      <c r="D18" s="81"/>
      <c r="E18" s="81"/>
      <c r="F18" s="81"/>
      <c r="G18" s="6">
        <v>-141790.14</v>
      </c>
    </row>
    <row r="19" spans="1:7" ht="20.25" customHeight="1">
      <c r="A19" s="98" t="s">
        <v>235</v>
      </c>
      <c r="B19" s="99"/>
      <c r="C19" s="99"/>
      <c r="D19" s="99"/>
      <c r="E19" s="99"/>
      <c r="F19" s="100"/>
      <c r="G19" s="7" t="s">
        <v>234</v>
      </c>
    </row>
    <row r="20" spans="1:7" ht="12.75">
      <c r="A20" s="72" t="s">
        <v>242</v>
      </c>
      <c r="B20" s="73"/>
      <c r="C20" s="73"/>
      <c r="D20" s="73"/>
      <c r="E20" s="73"/>
      <c r="F20" s="74"/>
      <c r="G20" s="11">
        <v>101888.64</v>
      </c>
    </row>
    <row r="21" spans="1:7" ht="12.75">
      <c r="A21" s="72" t="s">
        <v>291</v>
      </c>
      <c r="B21" s="73"/>
      <c r="C21" s="73"/>
      <c r="D21" s="73"/>
      <c r="E21" s="73"/>
      <c r="F21" s="74"/>
      <c r="G21" s="2">
        <v>77813.76</v>
      </c>
    </row>
    <row r="22" spans="1:7" ht="16.5" customHeight="1">
      <c r="A22" s="75" t="s">
        <v>236</v>
      </c>
      <c r="B22" s="76"/>
      <c r="C22" s="76"/>
      <c r="D22" s="76"/>
      <c r="E22" s="76"/>
      <c r="F22" s="77"/>
      <c r="G22" s="12"/>
    </row>
    <row r="23" spans="1:7" ht="16.5" customHeight="1">
      <c r="A23" s="70" t="s">
        <v>315</v>
      </c>
      <c r="B23" s="71"/>
      <c r="C23" s="71"/>
      <c r="D23" s="71"/>
      <c r="E23" s="32">
        <v>7963</v>
      </c>
      <c r="F23" s="28" t="s">
        <v>300</v>
      </c>
      <c r="G23" s="26"/>
    </row>
    <row r="24" spans="1:7" ht="16.5" customHeight="1">
      <c r="A24" s="70" t="s">
        <v>487</v>
      </c>
      <c r="B24" s="71"/>
      <c r="C24" s="71"/>
      <c r="D24" s="71"/>
      <c r="E24" s="32">
        <v>16631</v>
      </c>
      <c r="F24" s="28" t="s">
        <v>300</v>
      </c>
      <c r="G24" s="26"/>
    </row>
    <row r="25" spans="1:7" ht="16.5" customHeight="1">
      <c r="A25" s="70" t="s">
        <v>316</v>
      </c>
      <c r="B25" s="71"/>
      <c r="C25" s="71"/>
      <c r="D25" s="71"/>
      <c r="E25" s="32">
        <v>8668</v>
      </c>
      <c r="F25" s="28" t="s">
        <v>301</v>
      </c>
      <c r="G25" s="27">
        <v>24183.72</v>
      </c>
    </row>
    <row r="26" spans="1:7" ht="16.5" customHeight="1">
      <c r="A26" s="106" t="s">
        <v>604</v>
      </c>
      <c r="B26" s="107"/>
      <c r="C26" s="107"/>
      <c r="D26" s="107"/>
      <c r="E26" s="107"/>
      <c r="F26" s="108"/>
      <c r="G26" s="12"/>
    </row>
    <row r="27" spans="1:7" ht="16.5" customHeight="1">
      <c r="A27" s="70" t="s">
        <v>605</v>
      </c>
      <c r="B27" s="71"/>
      <c r="C27" s="71"/>
      <c r="D27" s="71"/>
      <c r="E27" s="32">
        <v>6631</v>
      </c>
      <c r="F27" s="28" t="s">
        <v>300</v>
      </c>
      <c r="G27" s="26"/>
    </row>
    <row r="28" spans="1:7" ht="16.5" customHeight="1">
      <c r="A28" s="70" t="s">
        <v>131</v>
      </c>
      <c r="B28" s="71"/>
      <c r="C28" s="71"/>
      <c r="D28" s="71"/>
      <c r="E28" s="32">
        <v>15202</v>
      </c>
      <c r="F28" s="28" t="s">
        <v>300</v>
      </c>
      <c r="G28" s="26"/>
    </row>
    <row r="29" spans="1:7" ht="16.5" customHeight="1">
      <c r="A29" s="70" t="s">
        <v>316</v>
      </c>
      <c r="B29" s="71"/>
      <c r="C29" s="71"/>
      <c r="D29" s="71"/>
      <c r="E29" s="32">
        <v>8571</v>
      </c>
      <c r="F29" s="28" t="s">
        <v>607</v>
      </c>
      <c r="G29" s="27">
        <v>25284.45</v>
      </c>
    </row>
    <row r="30" spans="1:7" ht="16.5" customHeight="1">
      <c r="A30" s="85" t="s">
        <v>245</v>
      </c>
      <c r="B30" s="86"/>
      <c r="C30" s="86"/>
      <c r="D30" s="86"/>
      <c r="E30" s="86"/>
      <c r="F30" s="87"/>
      <c r="G30" s="13">
        <v>46196.13</v>
      </c>
    </row>
    <row r="31" spans="1:7" ht="16.5" customHeight="1">
      <c r="A31" s="23" t="s">
        <v>314</v>
      </c>
      <c r="B31" s="24">
        <v>16.225</v>
      </c>
      <c r="C31" s="24" t="s">
        <v>302</v>
      </c>
      <c r="D31" s="109"/>
      <c r="E31" s="109"/>
      <c r="F31" s="110"/>
      <c r="G31" s="21">
        <v>3423.48</v>
      </c>
    </row>
    <row r="32" spans="1:7" ht="16.5" customHeight="1">
      <c r="A32" s="19" t="s">
        <v>313</v>
      </c>
      <c r="B32" s="20">
        <v>14.632</v>
      </c>
      <c r="C32" s="20" t="s">
        <v>302</v>
      </c>
      <c r="D32" s="65"/>
      <c r="E32" s="65"/>
      <c r="F32" s="49"/>
      <c r="G32" s="21">
        <v>3087.35</v>
      </c>
    </row>
    <row r="33" spans="1:7" ht="16.5" customHeight="1">
      <c r="A33" s="19" t="s">
        <v>312</v>
      </c>
      <c r="B33" s="20">
        <v>17.653</v>
      </c>
      <c r="C33" s="20" t="s">
        <v>302</v>
      </c>
      <c r="D33" s="65"/>
      <c r="E33" s="65"/>
      <c r="F33" s="49"/>
      <c r="G33" s="21">
        <v>3724.78</v>
      </c>
    </row>
    <row r="34" spans="1:7" ht="16.5" customHeight="1">
      <c r="A34" s="19" t="s">
        <v>303</v>
      </c>
      <c r="B34" s="20">
        <v>19.042</v>
      </c>
      <c r="C34" s="20" t="s">
        <v>302</v>
      </c>
      <c r="D34" s="65"/>
      <c r="E34" s="65"/>
      <c r="F34" s="49"/>
      <c r="G34" s="21">
        <v>4017.86</v>
      </c>
    </row>
    <row r="35" spans="1:7" ht="16.5" customHeight="1">
      <c r="A35" s="19" t="s">
        <v>311</v>
      </c>
      <c r="B35" s="20">
        <v>19.668</v>
      </c>
      <c r="C35" s="20" t="s">
        <v>302</v>
      </c>
      <c r="D35" s="65"/>
      <c r="E35" s="65"/>
      <c r="F35" s="49"/>
      <c r="G35" s="21">
        <v>4149.95</v>
      </c>
    </row>
    <row r="36" spans="1:11" ht="16.5" customHeight="1">
      <c r="A36" s="19" t="s">
        <v>304</v>
      </c>
      <c r="B36" s="20">
        <v>18.815</v>
      </c>
      <c r="C36" s="20" t="s">
        <v>302</v>
      </c>
      <c r="D36" s="65"/>
      <c r="E36" s="65"/>
      <c r="F36" s="49"/>
      <c r="G36" s="21">
        <v>3969.97</v>
      </c>
      <c r="I36" s="29"/>
      <c r="J36" s="10"/>
      <c r="K36" s="10"/>
    </row>
    <row r="37" spans="1:11" ht="16.5" customHeight="1">
      <c r="A37" s="25" t="s">
        <v>305</v>
      </c>
      <c r="B37" s="22">
        <v>22.741</v>
      </c>
      <c r="C37" s="22" t="s">
        <v>302</v>
      </c>
      <c r="D37" s="78"/>
      <c r="E37" s="78"/>
      <c r="F37" s="79"/>
      <c r="G37" s="21">
        <v>4798.35</v>
      </c>
      <c r="I37" s="29"/>
      <c r="J37" s="10"/>
      <c r="K37" s="10"/>
    </row>
    <row r="38" spans="1:11" ht="16.5" customHeight="1">
      <c r="A38" s="19" t="s">
        <v>310</v>
      </c>
      <c r="B38" s="20">
        <v>17.739</v>
      </c>
      <c r="C38" s="20" t="s">
        <v>302</v>
      </c>
      <c r="D38" s="65"/>
      <c r="E38" s="65"/>
      <c r="F38" s="49"/>
      <c r="G38" s="21">
        <v>3742.93</v>
      </c>
      <c r="K38" s="10"/>
    </row>
    <row r="39" spans="1:7" ht="16.5" customHeight="1">
      <c r="A39" s="25" t="s">
        <v>306</v>
      </c>
      <c r="B39" s="22">
        <v>16.901</v>
      </c>
      <c r="C39" s="22" t="s">
        <v>302</v>
      </c>
      <c r="D39" s="78"/>
      <c r="E39" s="78"/>
      <c r="F39" s="79"/>
      <c r="G39" s="21">
        <v>3566.11</v>
      </c>
    </row>
    <row r="40" spans="1:7" ht="16.5" customHeight="1">
      <c r="A40" s="19" t="s">
        <v>307</v>
      </c>
      <c r="B40" s="20">
        <v>18.01</v>
      </c>
      <c r="C40" s="20" t="s">
        <v>302</v>
      </c>
      <c r="D40" s="65"/>
      <c r="E40" s="65"/>
      <c r="F40" s="49"/>
      <c r="G40" s="21">
        <v>3800.11</v>
      </c>
    </row>
    <row r="41" spans="1:7" ht="16.5" customHeight="1">
      <c r="A41" s="19" t="s">
        <v>308</v>
      </c>
      <c r="B41" s="20">
        <v>17.986</v>
      </c>
      <c r="C41" s="20" t="s">
        <v>302</v>
      </c>
      <c r="D41" s="65"/>
      <c r="E41" s="65"/>
      <c r="F41" s="49"/>
      <c r="G41" s="21">
        <v>3795.05</v>
      </c>
    </row>
    <row r="42" spans="1:7" ht="16.5" customHeight="1">
      <c r="A42" s="19" t="s">
        <v>309</v>
      </c>
      <c r="B42" s="20">
        <v>19.527</v>
      </c>
      <c r="C42" s="20" t="s">
        <v>302</v>
      </c>
      <c r="D42" s="65"/>
      <c r="E42" s="65"/>
      <c r="F42" s="49"/>
      <c r="G42" s="21">
        <v>4120.2</v>
      </c>
    </row>
    <row r="43" spans="1:7" ht="7.5" customHeight="1">
      <c r="A43" s="50"/>
      <c r="B43" s="65"/>
      <c r="C43" s="65"/>
      <c r="D43" s="65"/>
      <c r="E43" s="65"/>
      <c r="F43" s="65"/>
      <c r="G43" s="49"/>
    </row>
    <row r="44" spans="1:7" ht="16.5" customHeight="1">
      <c r="A44" s="88" t="s">
        <v>503</v>
      </c>
      <c r="B44" s="89"/>
      <c r="C44" s="89"/>
      <c r="D44" s="89"/>
      <c r="E44" s="89"/>
      <c r="F44" s="90"/>
      <c r="G44" s="15">
        <v>71994.48</v>
      </c>
    </row>
    <row r="45" spans="1:7" s="3" customFormat="1" ht="15.75" customHeight="1">
      <c r="A45" s="91" t="s">
        <v>237</v>
      </c>
      <c r="B45" s="92"/>
      <c r="C45" s="92"/>
      <c r="D45" s="92"/>
      <c r="E45" s="92"/>
      <c r="F45" s="93"/>
      <c r="G45" s="16"/>
    </row>
    <row r="46" spans="1:7" s="3" customFormat="1" ht="15.75" customHeight="1">
      <c r="A46" s="51" t="s">
        <v>365</v>
      </c>
      <c r="B46" s="52"/>
      <c r="C46" s="52"/>
      <c r="D46" s="52"/>
      <c r="E46" s="52"/>
      <c r="F46" s="53"/>
      <c r="G46" s="13">
        <v>296.25</v>
      </c>
    </row>
    <row r="47" spans="1:7" s="3" customFormat="1" ht="15.75" customHeight="1">
      <c r="A47" s="51" t="s">
        <v>515</v>
      </c>
      <c r="B47" s="52"/>
      <c r="C47" s="52"/>
      <c r="D47" s="52"/>
      <c r="E47" s="52"/>
      <c r="F47" s="53"/>
      <c r="G47" s="13">
        <v>296.25</v>
      </c>
    </row>
    <row r="48" spans="1:7" s="3" customFormat="1" ht="15.75" customHeight="1">
      <c r="A48" s="51" t="s">
        <v>43</v>
      </c>
      <c r="B48" s="52"/>
      <c r="C48" s="52"/>
      <c r="D48" s="52"/>
      <c r="E48" s="52"/>
      <c r="F48" s="53"/>
      <c r="G48" s="13">
        <v>2221.88</v>
      </c>
    </row>
    <row r="49" spans="1:7" s="3" customFormat="1" ht="15.75" customHeight="1">
      <c r="A49" s="51" t="s">
        <v>182</v>
      </c>
      <c r="B49" s="52"/>
      <c r="C49" s="52"/>
      <c r="D49" s="52"/>
      <c r="E49" s="52"/>
      <c r="F49" s="53"/>
      <c r="G49" s="13">
        <v>296.25</v>
      </c>
    </row>
    <row r="50" spans="1:7" s="3" customFormat="1" ht="15.75" customHeight="1">
      <c r="A50" s="82" t="s">
        <v>246</v>
      </c>
      <c r="B50" s="83"/>
      <c r="C50" s="83"/>
      <c r="D50" s="83"/>
      <c r="E50" s="83"/>
      <c r="F50" s="84"/>
      <c r="G50" s="13">
        <v>260377.99</v>
      </c>
    </row>
    <row r="51" spans="1:7" s="3" customFormat="1" ht="15.75" customHeight="1">
      <c r="A51" s="57" t="s">
        <v>325</v>
      </c>
      <c r="B51" s="58"/>
      <c r="C51" s="58"/>
      <c r="D51" s="58"/>
      <c r="E51" s="58"/>
      <c r="F51" s="59"/>
      <c r="G51" s="17"/>
    </row>
    <row r="52" spans="1:7" s="3" customFormat="1" ht="15.75" customHeight="1">
      <c r="A52" s="54" t="s">
        <v>328</v>
      </c>
      <c r="B52" s="55"/>
      <c r="C52" s="55"/>
      <c r="D52" s="55"/>
      <c r="E52" s="55"/>
      <c r="F52" s="56"/>
      <c r="G52" s="14">
        <v>911.36</v>
      </c>
    </row>
    <row r="53" spans="1:7" s="3" customFormat="1" ht="15.75" customHeight="1">
      <c r="A53" s="54" t="s">
        <v>344</v>
      </c>
      <c r="B53" s="55"/>
      <c r="C53" s="55"/>
      <c r="D53" s="55"/>
      <c r="E53" s="55"/>
      <c r="F53" s="56"/>
      <c r="G53" s="14">
        <v>3075.72</v>
      </c>
    </row>
    <row r="54" spans="1:7" s="3" customFormat="1" ht="15.75" customHeight="1">
      <c r="A54" s="54" t="s">
        <v>345</v>
      </c>
      <c r="B54" s="55"/>
      <c r="C54" s="55"/>
      <c r="D54" s="55"/>
      <c r="E54" s="55"/>
      <c r="F54" s="56"/>
      <c r="G54" s="14">
        <v>3075.72</v>
      </c>
    </row>
    <row r="55" spans="1:7" s="3" customFormat="1" ht="16.5" customHeight="1">
      <c r="A55" s="54" t="s">
        <v>340</v>
      </c>
      <c r="B55" s="55"/>
      <c r="C55" s="55"/>
      <c r="D55" s="55"/>
      <c r="E55" s="55"/>
      <c r="F55" s="56"/>
      <c r="G55" s="12">
        <v>14759.94</v>
      </c>
    </row>
    <row r="56" spans="1:7" s="3" customFormat="1" ht="16.5" customHeight="1">
      <c r="A56" s="54" t="s">
        <v>346</v>
      </c>
      <c r="B56" s="55"/>
      <c r="C56" s="55"/>
      <c r="D56" s="55"/>
      <c r="E56" s="55"/>
      <c r="F56" s="56"/>
      <c r="G56" s="12">
        <v>968.3</v>
      </c>
    </row>
    <row r="57" spans="1:7" s="3" customFormat="1" ht="16.5" customHeight="1">
      <c r="A57" s="54" t="s">
        <v>339</v>
      </c>
      <c r="B57" s="55"/>
      <c r="C57" s="55"/>
      <c r="D57" s="55"/>
      <c r="E57" s="55"/>
      <c r="F57" s="56"/>
      <c r="G57" s="12">
        <v>1028.88</v>
      </c>
    </row>
    <row r="58" spans="1:7" s="3" customFormat="1" ht="16.5" customHeight="1">
      <c r="A58" s="54" t="s">
        <v>331</v>
      </c>
      <c r="B58" s="55"/>
      <c r="C58" s="55"/>
      <c r="D58" s="55"/>
      <c r="E58" s="55"/>
      <c r="F58" s="56"/>
      <c r="G58" s="12">
        <v>4549.08</v>
      </c>
    </row>
    <row r="59" spans="1:7" s="3" customFormat="1" ht="16.5" customHeight="1">
      <c r="A59" s="54" t="s">
        <v>351</v>
      </c>
      <c r="B59" s="55"/>
      <c r="C59" s="55"/>
      <c r="D59" s="55"/>
      <c r="E59" s="55"/>
      <c r="F59" s="56"/>
      <c r="G59" s="18">
        <v>892.8</v>
      </c>
    </row>
    <row r="60" spans="1:7" s="3" customFormat="1" ht="16.5" customHeight="1">
      <c r="A60" s="54" t="s">
        <v>350</v>
      </c>
      <c r="B60" s="55"/>
      <c r="C60" s="55"/>
      <c r="D60" s="55"/>
      <c r="E60" s="55"/>
      <c r="F60" s="56"/>
      <c r="G60" s="12">
        <v>304.36</v>
      </c>
    </row>
    <row r="61" spans="1:7" s="3" customFormat="1" ht="16.5" customHeight="1">
      <c r="A61" s="57" t="s">
        <v>365</v>
      </c>
      <c r="B61" s="58"/>
      <c r="C61" s="58"/>
      <c r="D61" s="58"/>
      <c r="E61" s="58"/>
      <c r="F61" s="59"/>
      <c r="G61" s="12"/>
    </row>
    <row r="62" spans="1:7" s="3" customFormat="1" ht="16.5" customHeight="1">
      <c r="A62" s="54" t="s">
        <v>348</v>
      </c>
      <c r="B62" s="55"/>
      <c r="C62" s="55"/>
      <c r="D62" s="55"/>
      <c r="E62" s="55"/>
      <c r="F62" s="56"/>
      <c r="G62" s="12">
        <v>441.16</v>
      </c>
    </row>
    <row r="63" spans="1:7" s="3" customFormat="1" ht="16.5" customHeight="1">
      <c r="A63" s="54" t="s">
        <v>350</v>
      </c>
      <c r="B63" s="55"/>
      <c r="C63" s="55"/>
      <c r="D63" s="55"/>
      <c r="E63" s="55"/>
      <c r="F63" s="56"/>
      <c r="G63" s="12">
        <v>172.18</v>
      </c>
    </row>
    <row r="64" spans="1:7" s="3" customFormat="1" ht="16.5" customHeight="1">
      <c r="A64" s="54" t="s">
        <v>383</v>
      </c>
      <c r="B64" s="55"/>
      <c r="C64" s="55"/>
      <c r="D64" s="55"/>
      <c r="E64" s="55"/>
      <c r="F64" s="56"/>
      <c r="G64" s="12">
        <v>2050.48</v>
      </c>
    </row>
    <row r="65" spans="1:7" s="3" customFormat="1" ht="16.5" customHeight="1">
      <c r="A65" s="54" t="s">
        <v>384</v>
      </c>
      <c r="B65" s="55"/>
      <c r="C65" s="55"/>
      <c r="D65" s="55"/>
      <c r="E65" s="55"/>
      <c r="F65" s="56"/>
      <c r="G65" s="18">
        <v>4284.57</v>
      </c>
    </row>
    <row r="66" spans="1:7" s="3" customFormat="1" ht="16.5" customHeight="1">
      <c r="A66" s="54" t="s">
        <v>370</v>
      </c>
      <c r="B66" s="55"/>
      <c r="C66" s="55"/>
      <c r="D66" s="55"/>
      <c r="E66" s="55"/>
      <c r="F66" s="56"/>
      <c r="G66" s="12">
        <v>364.54</v>
      </c>
    </row>
    <row r="67" spans="1:7" s="3" customFormat="1" ht="16.5" customHeight="1">
      <c r="A67" s="54" t="s">
        <v>387</v>
      </c>
      <c r="B67" s="55"/>
      <c r="C67" s="55"/>
      <c r="D67" s="55"/>
      <c r="E67" s="55"/>
      <c r="F67" s="56"/>
      <c r="G67" s="8">
        <v>2193.56</v>
      </c>
    </row>
    <row r="68" spans="1:7" s="3" customFormat="1" ht="16.5" customHeight="1">
      <c r="A68" s="57" t="s">
        <v>395</v>
      </c>
      <c r="B68" s="58"/>
      <c r="C68" s="58"/>
      <c r="D68" s="58"/>
      <c r="E68" s="58"/>
      <c r="F68" s="59"/>
      <c r="G68" s="8"/>
    </row>
    <row r="69" spans="1:7" s="3" customFormat="1" ht="16.5" customHeight="1">
      <c r="A69" s="54" t="s">
        <v>375</v>
      </c>
      <c r="B69" s="55"/>
      <c r="C69" s="55"/>
      <c r="D69" s="55"/>
      <c r="E69" s="55"/>
      <c r="F69" s="56"/>
      <c r="G69" s="9">
        <v>589.51</v>
      </c>
    </row>
    <row r="70" spans="1:7" s="3" customFormat="1" ht="16.5" customHeight="1">
      <c r="A70" s="54" t="s">
        <v>397</v>
      </c>
      <c r="B70" s="55"/>
      <c r="C70" s="55"/>
      <c r="D70" s="55"/>
      <c r="E70" s="55"/>
      <c r="F70" s="56"/>
      <c r="G70" s="8">
        <v>242.08</v>
      </c>
    </row>
    <row r="71" spans="1:7" s="3" customFormat="1" ht="16.5" customHeight="1">
      <c r="A71" s="54" t="s">
        <v>410</v>
      </c>
      <c r="B71" s="55"/>
      <c r="C71" s="55"/>
      <c r="D71" s="55"/>
      <c r="E71" s="55"/>
      <c r="F71" s="56"/>
      <c r="G71" s="8">
        <v>3686.55</v>
      </c>
    </row>
    <row r="72" spans="1:7" s="3" customFormat="1" ht="16.5" customHeight="1">
      <c r="A72" s="54" t="s">
        <v>348</v>
      </c>
      <c r="B72" s="55"/>
      <c r="C72" s="55"/>
      <c r="D72" s="55"/>
      <c r="E72" s="55"/>
      <c r="F72" s="56"/>
      <c r="G72" s="8">
        <v>450.89</v>
      </c>
    </row>
    <row r="73" spans="1:7" s="3" customFormat="1" ht="16.5" customHeight="1">
      <c r="A73" s="54" t="s">
        <v>350</v>
      </c>
      <c r="B73" s="55"/>
      <c r="C73" s="55"/>
      <c r="D73" s="55"/>
      <c r="E73" s="55"/>
      <c r="F73" s="56"/>
      <c r="G73" s="8">
        <v>352.39</v>
      </c>
    </row>
    <row r="74" spans="1:7" s="3" customFormat="1" ht="16.5" customHeight="1">
      <c r="A74" s="57" t="s">
        <v>426</v>
      </c>
      <c r="B74" s="58"/>
      <c r="C74" s="58"/>
      <c r="D74" s="58"/>
      <c r="E74" s="58"/>
      <c r="F74" s="59"/>
      <c r="G74" s="8"/>
    </row>
    <row r="75" spans="1:7" s="3" customFormat="1" ht="16.5" customHeight="1">
      <c r="A75" s="54" t="s">
        <v>439</v>
      </c>
      <c r="B75" s="55"/>
      <c r="C75" s="55"/>
      <c r="D75" s="55"/>
      <c r="E75" s="55"/>
      <c r="F75" s="56"/>
      <c r="G75" s="8">
        <v>877.32</v>
      </c>
    </row>
    <row r="76" spans="1:7" s="3" customFormat="1" ht="16.5" customHeight="1">
      <c r="A76" s="54" t="s">
        <v>351</v>
      </c>
      <c r="B76" s="55"/>
      <c r="C76" s="55"/>
      <c r="D76" s="55"/>
      <c r="E76" s="55"/>
      <c r="F76" s="56"/>
      <c r="G76" s="37">
        <v>446.4</v>
      </c>
    </row>
    <row r="77" spans="1:7" s="3" customFormat="1" ht="16.5" customHeight="1">
      <c r="A77" s="54" t="s">
        <v>350</v>
      </c>
      <c r="B77" s="55"/>
      <c r="C77" s="55"/>
      <c r="D77" s="55"/>
      <c r="E77" s="55"/>
      <c r="F77" s="56"/>
      <c r="G77" s="37">
        <v>607.1</v>
      </c>
    </row>
    <row r="78" spans="1:7" s="3" customFormat="1" ht="16.5" customHeight="1">
      <c r="A78" s="54" t="s">
        <v>328</v>
      </c>
      <c r="B78" s="55"/>
      <c r="C78" s="55"/>
      <c r="D78" s="55"/>
      <c r="E78" s="55"/>
      <c r="F78" s="56"/>
      <c r="G78" s="8">
        <v>911.36</v>
      </c>
    </row>
    <row r="79" spans="1:7" s="3" customFormat="1" ht="16.5" customHeight="1">
      <c r="A79" s="54" t="s">
        <v>339</v>
      </c>
      <c r="B79" s="55"/>
      <c r="C79" s="55"/>
      <c r="D79" s="55"/>
      <c r="E79" s="55"/>
      <c r="F79" s="56"/>
      <c r="G79" s="8">
        <v>10860.98</v>
      </c>
    </row>
    <row r="80" spans="1:7" s="3" customFormat="1" ht="16.5" customHeight="1">
      <c r="A80" s="54" t="s">
        <v>428</v>
      </c>
      <c r="B80" s="55"/>
      <c r="C80" s="55"/>
      <c r="D80" s="55"/>
      <c r="E80" s="55"/>
      <c r="F80" s="56"/>
      <c r="G80" s="8">
        <v>484.15</v>
      </c>
    </row>
    <row r="81" spans="1:7" s="3" customFormat="1" ht="16.5" customHeight="1">
      <c r="A81" s="54" t="s">
        <v>369</v>
      </c>
      <c r="B81" s="55"/>
      <c r="C81" s="55"/>
      <c r="D81" s="55"/>
      <c r="E81" s="55"/>
      <c r="F81" s="56"/>
      <c r="G81" s="8">
        <v>968.3</v>
      </c>
    </row>
    <row r="82" spans="1:7" s="3" customFormat="1" ht="16.5" customHeight="1">
      <c r="A82" s="54" t="s">
        <v>344</v>
      </c>
      <c r="B82" s="55"/>
      <c r="C82" s="55"/>
      <c r="D82" s="55"/>
      <c r="E82" s="55"/>
      <c r="F82" s="56"/>
      <c r="G82" s="8">
        <v>968.3</v>
      </c>
    </row>
    <row r="83" spans="1:7" s="3" customFormat="1" ht="16.5" customHeight="1">
      <c r="A83" s="54" t="s">
        <v>440</v>
      </c>
      <c r="B83" s="55"/>
      <c r="C83" s="55"/>
      <c r="D83" s="55"/>
      <c r="E83" s="55"/>
      <c r="F83" s="56"/>
      <c r="G83" s="8">
        <v>5792.48</v>
      </c>
    </row>
    <row r="84" spans="1:7" s="3" customFormat="1" ht="16.5" customHeight="1">
      <c r="A84" s="54" t="s">
        <v>410</v>
      </c>
      <c r="B84" s="55"/>
      <c r="C84" s="55"/>
      <c r="D84" s="55"/>
      <c r="E84" s="55"/>
      <c r="F84" s="56"/>
      <c r="G84" s="8">
        <v>3673.61</v>
      </c>
    </row>
    <row r="85" spans="1:7" s="3" customFormat="1" ht="16.5" customHeight="1">
      <c r="A85" s="54" t="s">
        <v>363</v>
      </c>
      <c r="B85" s="55"/>
      <c r="C85" s="55"/>
      <c r="D85" s="55"/>
      <c r="E85" s="55"/>
      <c r="F85" s="56"/>
      <c r="G85" s="8">
        <v>1063.86</v>
      </c>
    </row>
    <row r="86" spans="1:7" s="3" customFormat="1" ht="16.5" customHeight="1">
      <c r="A86" s="57" t="s">
        <v>446</v>
      </c>
      <c r="B86" s="58"/>
      <c r="C86" s="58"/>
      <c r="D86" s="58"/>
      <c r="E86" s="58"/>
      <c r="F86" s="59"/>
      <c r="G86" s="8"/>
    </row>
    <row r="87" spans="1:7" s="3" customFormat="1" ht="16.5" customHeight="1">
      <c r="A87" s="54" t="s">
        <v>468</v>
      </c>
      <c r="B87" s="55"/>
      <c r="C87" s="55"/>
      <c r="D87" s="55"/>
      <c r="E87" s="55"/>
      <c r="F87" s="56"/>
      <c r="G87" s="8">
        <v>2734.08</v>
      </c>
    </row>
    <row r="88" spans="1:7" s="3" customFormat="1" ht="16.5" customHeight="1">
      <c r="A88" s="54" t="s">
        <v>328</v>
      </c>
      <c r="B88" s="55"/>
      <c r="C88" s="55"/>
      <c r="D88" s="55"/>
      <c r="E88" s="55"/>
      <c r="F88" s="56"/>
      <c r="G88" s="8">
        <v>911.36</v>
      </c>
    </row>
    <row r="89" spans="1:7" s="3" customFormat="1" ht="16.5" customHeight="1">
      <c r="A89" s="54" t="s">
        <v>340</v>
      </c>
      <c r="B89" s="55"/>
      <c r="C89" s="55"/>
      <c r="D89" s="55"/>
      <c r="E89" s="55"/>
      <c r="F89" s="56"/>
      <c r="G89" s="8">
        <v>10905.14</v>
      </c>
    </row>
    <row r="90" spans="1:7" s="3" customFormat="1" ht="16.5" customHeight="1">
      <c r="A90" s="54" t="s">
        <v>469</v>
      </c>
      <c r="B90" s="55"/>
      <c r="C90" s="55"/>
      <c r="D90" s="55"/>
      <c r="E90" s="55"/>
      <c r="F90" s="56"/>
      <c r="G90" s="8">
        <v>968.3</v>
      </c>
    </row>
    <row r="91" spans="1:7" s="3" customFormat="1" ht="16.5" customHeight="1">
      <c r="A91" s="54" t="s">
        <v>470</v>
      </c>
      <c r="B91" s="55"/>
      <c r="C91" s="55"/>
      <c r="D91" s="55"/>
      <c r="E91" s="55"/>
      <c r="F91" s="56"/>
      <c r="G91" s="8">
        <v>9284.88</v>
      </c>
    </row>
    <row r="92" spans="1:7" s="3" customFormat="1" ht="16.5" customHeight="1">
      <c r="A92" s="54" t="s">
        <v>471</v>
      </c>
      <c r="B92" s="55"/>
      <c r="C92" s="55"/>
      <c r="D92" s="55"/>
      <c r="E92" s="55"/>
      <c r="F92" s="56"/>
      <c r="G92" s="8">
        <v>2117.98</v>
      </c>
    </row>
    <row r="93" spans="1:7" s="3" customFormat="1" ht="16.5" customHeight="1">
      <c r="A93" s="54" t="s">
        <v>485</v>
      </c>
      <c r="B93" s="55"/>
      <c r="C93" s="55"/>
      <c r="D93" s="55"/>
      <c r="E93" s="55"/>
      <c r="F93" s="56"/>
      <c r="G93" s="37">
        <v>2619</v>
      </c>
    </row>
    <row r="94" spans="1:7" s="3" customFormat="1" ht="16.5" customHeight="1">
      <c r="A94" s="54" t="s">
        <v>486</v>
      </c>
      <c r="B94" s="55"/>
      <c r="C94" s="55"/>
      <c r="D94" s="55"/>
      <c r="E94" s="55"/>
      <c r="F94" s="56"/>
      <c r="G94" s="8">
        <v>1514.81</v>
      </c>
    </row>
    <row r="95" spans="1:7" s="3" customFormat="1" ht="16.5" customHeight="1">
      <c r="A95" s="57" t="s">
        <v>515</v>
      </c>
      <c r="B95" s="58"/>
      <c r="C95" s="58"/>
      <c r="D95" s="58"/>
      <c r="E95" s="58"/>
      <c r="F95" s="59"/>
      <c r="G95" s="8"/>
    </row>
    <row r="96" spans="1:7" s="3" customFormat="1" ht="16.5" customHeight="1">
      <c r="A96" s="54" t="s">
        <v>370</v>
      </c>
      <c r="B96" s="55"/>
      <c r="C96" s="55"/>
      <c r="D96" s="55"/>
      <c r="E96" s="55"/>
      <c r="F96" s="56"/>
      <c r="G96" s="8">
        <v>341.76</v>
      </c>
    </row>
    <row r="97" spans="1:7" s="3" customFormat="1" ht="16.5" customHeight="1">
      <c r="A97" s="54" t="s">
        <v>519</v>
      </c>
      <c r="B97" s="55"/>
      <c r="C97" s="55"/>
      <c r="D97" s="55"/>
      <c r="E97" s="55"/>
      <c r="F97" s="56"/>
      <c r="G97" s="37">
        <v>6120</v>
      </c>
    </row>
    <row r="98" spans="1:7" s="3" customFormat="1" ht="16.5" customHeight="1">
      <c r="A98" s="54" t="s">
        <v>525</v>
      </c>
      <c r="B98" s="55"/>
      <c r="C98" s="55"/>
      <c r="D98" s="55"/>
      <c r="E98" s="55"/>
      <c r="F98" s="56"/>
      <c r="G98" s="8">
        <v>4043.15</v>
      </c>
    </row>
    <row r="99" spans="1:7" s="3" customFormat="1" ht="16.5" customHeight="1">
      <c r="A99" s="54" t="s">
        <v>348</v>
      </c>
      <c r="B99" s="55"/>
      <c r="C99" s="55"/>
      <c r="D99" s="55"/>
      <c r="E99" s="55"/>
      <c r="F99" s="56"/>
      <c r="G99" s="37">
        <v>747.1</v>
      </c>
    </row>
    <row r="100" spans="1:7" s="3" customFormat="1" ht="16.5" customHeight="1">
      <c r="A100" s="54" t="s">
        <v>350</v>
      </c>
      <c r="B100" s="55"/>
      <c r="C100" s="55"/>
      <c r="D100" s="55"/>
      <c r="E100" s="55"/>
      <c r="F100" s="56"/>
      <c r="G100" s="8">
        <v>1526.69</v>
      </c>
    </row>
    <row r="101" spans="1:7" s="3" customFormat="1" ht="16.5" customHeight="1">
      <c r="A101" s="54" t="s">
        <v>537</v>
      </c>
      <c r="B101" s="55"/>
      <c r="C101" s="55"/>
      <c r="D101" s="55"/>
      <c r="E101" s="55"/>
      <c r="F101" s="56"/>
      <c r="G101" s="8">
        <v>1741.29</v>
      </c>
    </row>
    <row r="102" spans="1:7" s="3" customFormat="1" ht="16.5" customHeight="1">
      <c r="A102" s="54" t="s">
        <v>536</v>
      </c>
      <c r="B102" s="55"/>
      <c r="C102" s="55"/>
      <c r="D102" s="55"/>
      <c r="E102" s="55"/>
      <c r="F102" s="56"/>
      <c r="G102" s="8">
        <v>403.75</v>
      </c>
    </row>
    <row r="103" spans="1:7" s="3" customFormat="1" ht="16.5" customHeight="1">
      <c r="A103" s="57" t="s">
        <v>559</v>
      </c>
      <c r="B103" s="58"/>
      <c r="C103" s="58"/>
      <c r="D103" s="58"/>
      <c r="E103" s="58"/>
      <c r="F103" s="59"/>
      <c r="G103" s="8"/>
    </row>
    <row r="104" spans="1:7" s="3" customFormat="1" ht="16.5" customHeight="1">
      <c r="A104" s="54" t="s">
        <v>602</v>
      </c>
      <c r="B104" s="55"/>
      <c r="C104" s="55"/>
      <c r="D104" s="55"/>
      <c r="E104" s="55"/>
      <c r="F104" s="56"/>
      <c r="G104" s="18">
        <v>590.9</v>
      </c>
    </row>
    <row r="105" spans="1:7" s="3" customFormat="1" ht="16.5" customHeight="1">
      <c r="A105" s="54" t="s">
        <v>560</v>
      </c>
      <c r="B105" s="55"/>
      <c r="C105" s="55"/>
      <c r="D105" s="55"/>
      <c r="E105" s="55"/>
      <c r="F105" s="56"/>
      <c r="G105" s="12">
        <v>1736.46</v>
      </c>
    </row>
    <row r="106" spans="1:7" s="3" customFormat="1" ht="16.5" customHeight="1">
      <c r="A106" s="54" t="s">
        <v>574</v>
      </c>
      <c r="B106" s="55"/>
      <c r="C106" s="55"/>
      <c r="D106" s="55"/>
      <c r="E106" s="55"/>
      <c r="F106" s="56"/>
      <c r="G106" s="12">
        <v>10396.87</v>
      </c>
    </row>
    <row r="107" spans="1:7" s="3" customFormat="1" ht="16.5" customHeight="1">
      <c r="A107" s="54" t="s">
        <v>579</v>
      </c>
      <c r="B107" s="55"/>
      <c r="C107" s="55"/>
      <c r="D107" s="55"/>
      <c r="E107" s="55"/>
      <c r="F107" s="56"/>
      <c r="G107" s="12">
        <v>656.6</v>
      </c>
    </row>
    <row r="108" spans="1:7" s="3" customFormat="1" ht="16.5" customHeight="1">
      <c r="A108" s="54" t="s">
        <v>580</v>
      </c>
      <c r="B108" s="55"/>
      <c r="C108" s="55"/>
      <c r="D108" s="55"/>
      <c r="E108" s="55"/>
      <c r="F108" s="56"/>
      <c r="G108" s="18">
        <v>223.2</v>
      </c>
    </row>
    <row r="109" spans="1:7" s="3" customFormat="1" ht="16.5" customHeight="1">
      <c r="A109" s="54" t="s">
        <v>581</v>
      </c>
      <c r="B109" s="55"/>
      <c r="C109" s="55"/>
      <c r="D109" s="55"/>
      <c r="E109" s="55"/>
      <c r="F109" s="56"/>
      <c r="G109" s="12">
        <v>850.92</v>
      </c>
    </row>
    <row r="110" spans="1:7" s="3" customFormat="1" ht="16.5" customHeight="1">
      <c r="A110" s="54" t="s">
        <v>350</v>
      </c>
      <c r="B110" s="55"/>
      <c r="C110" s="55"/>
      <c r="D110" s="55"/>
      <c r="E110" s="55"/>
      <c r="F110" s="56"/>
      <c r="G110" s="18">
        <v>641.7</v>
      </c>
    </row>
    <row r="111" spans="1:7" s="3" customFormat="1" ht="16.5" customHeight="1">
      <c r="A111" s="54" t="s">
        <v>586</v>
      </c>
      <c r="B111" s="55"/>
      <c r="C111" s="55"/>
      <c r="D111" s="55"/>
      <c r="E111" s="55"/>
      <c r="F111" s="56"/>
      <c r="G111" s="12">
        <v>414.96</v>
      </c>
    </row>
    <row r="112" spans="1:7" s="3" customFormat="1" ht="16.5" customHeight="1">
      <c r="A112" s="54" t="s">
        <v>585</v>
      </c>
      <c r="B112" s="55"/>
      <c r="C112" s="55"/>
      <c r="D112" s="55"/>
      <c r="E112" s="55"/>
      <c r="F112" s="56"/>
      <c r="G112" s="12">
        <v>1291.06</v>
      </c>
    </row>
    <row r="113" spans="1:7" s="3" customFormat="1" ht="16.5" customHeight="1">
      <c r="A113" s="54" t="s">
        <v>597</v>
      </c>
      <c r="B113" s="55"/>
      <c r="C113" s="55"/>
      <c r="D113" s="55"/>
      <c r="E113" s="55"/>
      <c r="F113" s="56"/>
      <c r="G113" s="12">
        <v>911.36</v>
      </c>
    </row>
    <row r="114" spans="1:7" s="3" customFormat="1" ht="16.5" customHeight="1">
      <c r="A114" s="54" t="s">
        <v>345</v>
      </c>
      <c r="B114" s="55"/>
      <c r="C114" s="55"/>
      <c r="D114" s="55"/>
      <c r="E114" s="55"/>
      <c r="F114" s="56"/>
      <c r="G114" s="12">
        <v>2050.48</v>
      </c>
    </row>
    <row r="115" spans="1:7" s="3" customFormat="1" ht="16.5" customHeight="1">
      <c r="A115" s="54" t="s">
        <v>596</v>
      </c>
      <c r="B115" s="55"/>
      <c r="C115" s="55"/>
      <c r="D115" s="55"/>
      <c r="E115" s="55"/>
      <c r="F115" s="56"/>
      <c r="G115" s="12">
        <v>55702.02</v>
      </c>
    </row>
    <row r="116" spans="1:7" s="3" customFormat="1" ht="16.5" customHeight="1">
      <c r="A116" s="54" t="s">
        <v>598</v>
      </c>
      <c r="B116" s="55"/>
      <c r="C116" s="55"/>
      <c r="D116" s="55"/>
      <c r="E116" s="55"/>
      <c r="F116" s="56"/>
      <c r="G116" s="12">
        <v>2253.11</v>
      </c>
    </row>
    <row r="117" spans="1:7" s="3" customFormat="1" ht="16.5" customHeight="1">
      <c r="A117" s="54" t="s">
        <v>324</v>
      </c>
      <c r="B117" s="55"/>
      <c r="C117" s="55"/>
      <c r="D117" s="55"/>
      <c r="E117" s="55"/>
      <c r="F117" s="56"/>
      <c r="G117" s="18">
        <v>968.3</v>
      </c>
    </row>
    <row r="118" spans="1:7" s="3" customFormat="1" ht="16.5" customHeight="1">
      <c r="A118" s="54" t="s">
        <v>340</v>
      </c>
      <c r="B118" s="55"/>
      <c r="C118" s="55"/>
      <c r="D118" s="55"/>
      <c r="E118" s="55"/>
      <c r="F118" s="56"/>
      <c r="G118" s="12">
        <v>11731.9</v>
      </c>
    </row>
    <row r="119" spans="1:7" s="3" customFormat="1" ht="16.5" customHeight="1">
      <c r="A119" s="54" t="s">
        <v>595</v>
      </c>
      <c r="B119" s="55"/>
      <c r="C119" s="55"/>
      <c r="D119" s="55"/>
      <c r="E119" s="55"/>
      <c r="F119" s="56"/>
      <c r="G119" s="12">
        <v>12087.23</v>
      </c>
    </row>
    <row r="120" spans="1:7" s="3" customFormat="1" ht="16.5" customHeight="1">
      <c r="A120" s="57" t="s">
        <v>614</v>
      </c>
      <c r="B120" s="58"/>
      <c r="C120" s="58"/>
      <c r="D120" s="58"/>
      <c r="E120" s="58"/>
      <c r="F120" s="59"/>
      <c r="G120" s="8"/>
    </row>
    <row r="121" spans="1:7" s="3" customFormat="1" ht="16.5" customHeight="1">
      <c r="A121" s="54" t="s">
        <v>12</v>
      </c>
      <c r="B121" s="55"/>
      <c r="C121" s="55"/>
      <c r="D121" s="55"/>
      <c r="E121" s="55"/>
      <c r="F121" s="56"/>
      <c r="G121" s="18">
        <v>6808.84</v>
      </c>
    </row>
    <row r="122" spans="1:7" s="3" customFormat="1" ht="16.5" customHeight="1">
      <c r="A122" s="54" t="s">
        <v>13</v>
      </c>
      <c r="B122" s="55"/>
      <c r="C122" s="55"/>
      <c r="D122" s="55"/>
      <c r="E122" s="55"/>
      <c r="F122" s="56"/>
      <c r="G122" s="12">
        <v>9142.72</v>
      </c>
    </row>
    <row r="123" spans="1:7" s="3" customFormat="1" ht="16.5" customHeight="1">
      <c r="A123" s="54" t="s">
        <v>618</v>
      </c>
      <c r="B123" s="55"/>
      <c r="C123" s="55"/>
      <c r="D123" s="55"/>
      <c r="E123" s="55"/>
      <c r="F123" s="56"/>
      <c r="G123" s="12">
        <v>98.82</v>
      </c>
    </row>
    <row r="124" spans="1:7" s="3" customFormat="1" ht="16.5" customHeight="1">
      <c r="A124" s="54" t="s">
        <v>348</v>
      </c>
      <c r="B124" s="55"/>
      <c r="C124" s="55"/>
      <c r="D124" s="55"/>
      <c r="E124" s="55"/>
      <c r="F124" s="56"/>
      <c r="G124" s="12">
        <v>440.1</v>
      </c>
    </row>
    <row r="125" spans="1:7" s="3" customFormat="1" ht="16.5" customHeight="1">
      <c r="A125" s="54" t="s">
        <v>350</v>
      </c>
      <c r="B125" s="55"/>
      <c r="C125" s="55"/>
      <c r="D125" s="55"/>
      <c r="E125" s="55"/>
      <c r="F125" s="56"/>
      <c r="G125" s="18">
        <v>743.12</v>
      </c>
    </row>
    <row r="126" spans="1:7" s="3" customFormat="1" ht="16.5" customHeight="1">
      <c r="A126" s="54" t="s">
        <v>27</v>
      </c>
      <c r="B126" s="55"/>
      <c r="C126" s="55"/>
      <c r="D126" s="55"/>
      <c r="E126" s="55"/>
      <c r="F126" s="56"/>
      <c r="G126" s="12">
        <v>3835.48</v>
      </c>
    </row>
    <row r="127" spans="1:7" s="3" customFormat="1" ht="16.5" customHeight="1">
      <c r="A127" s="54" t="s">
        <v>26</v>
      </c>
      <c r="B127" s="55"/>
      <c r="C127" s="55"/>
      <c r="D127" s="55"/>
      <c r="E127" s="55"/>
      <c r="F127" s="56"/>
      <c r="G127" s="18">
        <v>2050.48</v>
      </c>
    </row>
    <row r="128" spans="1:7" s="3" customFormat="1" ht="16.5" customHeight="1">
      <c r="A128" s="54" t="s">
        <v>644</v>
      </c>
      <c r="B128" s="55"/>
      <c r="C128" s="55"/>
      <c r="D128" s="55"/>
      <c r="E128" s="55"/>
      <c r="F128" s="56"/>
      <c r="G128" s="18">
        <v>17109</v>
      </c>
    </row>
    <row r="129" spans="1:7" s="3" customFormat="1" ht="16.5" customHeight="1">
      <c r="A129" s="57" t="s">
        <v>43</v>
      </c>
      <c r="B129" s="58"/>
      <c r="C129" s="58"/>
      <c r="D129" s="58"/>
      <c r="E129" s="58"/>
      <c r="F129" s="59"/>
      <c r="G129" s="12"/>
    </row>
    <row r="130" spans="1:7" s="3" customFormat="1" ht="16.5" customHeight="1">
      <c r="A130" s="54" t="s">
        <v>44</v>
      </c>
      <c r="B130" s="55"/>
      <c r="C130" s="55"/>
      <c r="D130" s="55"/>
      <c r="E130" s="55"/>
      <c r="F130" s="56"/>
      <c r="G130" s="12">
        <v>615.14</v>
      </c>
    </row>
    <row r="131" spans="1:7" s="3" customFormat="1" ht="16.5" customHeight="1">
      <c r="A131" s="54" t="s">
        <v>56</v>
      </c>
      <c r="B131" s="55"/>
      <c r="C131" s="55"/>
      <c r="D131" s="55"/>
      <c r="E131" s="55"/>
      <c r="F131" s="56"/>
      <c r="G131" s="12">
        <v>5183.3</v>
      </c>
    </row>
    <row r="132" spans="1:7" s="3" customFormat="1" ht="16.5" customHeight="1">
      <c r="A132" s="54" t="s">
        <v>47</v>
      </c>
      <c r="B132" s="55"/>
      <c r="C132" s="55"/>
      <c r="D132" s="55"/>
      <c r="E132" s="55"/>
      <c r="F132" s="56"/>
      <c r="G132" s="12">
        <v>3280.9</v>
      </c>
    </row>
    <row r="133" spans="1:7" s="3" customFormat="1" ht="16.5" customHeight="1">
      <c r="A133" s="54" t="s">
        <v>57</v>
      </c>
      <c r="B133" s="55"/>
      <c r="C133" s="55"/>
      <c r="D133" s="55"/>
      <c r="E133" s="55"/>
      <c r="F133" s="56"/>
      <c r="G133" s="12">
        <v>1936.6</v>
      </c>
    </row>
    <row r="134" spans="1:7" s="3" customFormat="1" ht="16.5" customHeight="1">
      <c r="A134" s="54" t="s">
        <v>345</v>
      </c>
      <c r="B134" s="55"/>
      <c r="C134" s="55"/>
      <c r="D134" s="55"/>
      <c r="E134" s="55"/>
      <c r="F134" s="56"/>
      <c r="G134" s="18">
        <v>6973.7</v>
      </c>
    </row>
    <row r="135" spans="1:7" s="3" customFormat="1" ht="16.5" customHeight="1">
      <c r="A135" s="54" t="s">
        <v>58</v>
      </c>
      <c r="B135" s="55"/>
      <c r="C135" s="55"/>
      <c r="D135" s="55"/>
      <c r="E135" s="55"/>
      <c r="F135" s="56"/>
      <c r="G135" s="12">
        <v>1452.45</v>
      </c>
    </row>
    <row r="136" spans="1:7" s="3" customFormat="1" ht="16.5" customHeight="1">
      <c r="A136" s="54" t="s">
        <v>568</v>
      </c>
      <c r="B136" s="55"/>
      <c r="C136" s="55"/>
      <c r="D136" s="55"/>
      <c r="E136" s="55"/>
      <c r="F136" s="56"/>
      <c r="G136" s="12">
        <v>8341.59</v>
      </c>
    </row>
    <row r="137" spans="1:7" s="3" customFormat="1" ht="16.5" customHeight="1">
      <c r="A137" s="54" t="s">
        <v>65</v>
      </c>
      <c r="B137" s="55"/>
      <c r="C137" s="55"/>
      <c r="D137" s="55"/>
      <c r="E137" s="55"/>
      <c r="F137" s="56"/>
      <c r="G137" s="12">
        <v>2351.79</v>
      </c>
    </row>
    <row r="138" spans="1:7" s="3" customFormat="1" ht="16.5" customHeight="1">
      <c r="A138" s="54" t="s">
        <v>66</v>
      </c>
      <c r="B138" s="55"/>
      <c r="C138" s="55"/>
      <c r="D138" s="55"/>
      <c r="E138" s="55"/>
      <c r="F138" s="56"/>
      <c r="G138" s="12">
        <v>11951.28</v>
      </c>
    </row>
    <row r="139" spans="1:7" s="3" customFormat="1" ht="16.5" customHeight="1">
      <c r="A139" s="54" t="s">
        <v>579</v>
      </c>
      <c r="B139" s="55"/>
      <c r="C139" s="55"/>
      <c r="D139" s="55"/>
      <c r="E139" s="55"/>
      <c r="F139" s="56"/>
      <c r="G139" s="12">
        <v>3796.19</v>
      </c>
    </row>
    <row r="140" spans="1:7" s="3" customFormat="1" ht="16.5" customHeight="1">
      <c r="A140" s="54" t="s">
        <v>350</v>
      </c>
      <c r="B140" s="55"/>
      <c r="C140" s="55"/>
      <c r="D140" s="55"/>
      <c r="E140" s="55"/>
      <c r="F140" s="56"/>
      <c r="G140" s="12">
        <v>556.69</v>
      </c>
    </row>
    <row r="141" spans="1:7" s="3" customFormat="1" ht="16.5" customHeight="1">
      <c r="A141" s="54" t="s">
        <v>645</v>
      </c>
      <c r="B141" s="55"/>
      <c r="C141" s="55"/>
      <c r="D141" s="55"/>
      <c r="E141" s="55"/>
      <c r="F141" s="56"/>
      <c r="G141" s="12">
        <v>3556</v>
      </c>
    </row>
    <row r="142" spans="1:7" s="3" customFormat="1" ht="16.5" customHeight="1">
      <c r="A142" s="57" t="s">
        <v>298</v>
      </c>
      <c r="B142" s="58"/>
      <c r="C142" s="58"/>
      <c r="D142" s="58"/>
      <c r="E142" s="58"/>
      <c r="F142" s="59"/>
      <c r="G142" s="12"/>
    </row>
    <row r="143" spans="1:7" s="3" customFormat="1" ht="16.5" customHeight="1">
      <c r="A143" s="54" t="s">
        <v>110</v>
      </c>
      <c r="B143" s="55"/>
      <c r="C143" s="55"/>
      <c r="D143" s="55"/>
      <c r="E143" s="55"/>
      <c r="F143" s="56"/>
      <c r="G143" s="12">
        <v>3013.31</v>
      </c>
    </row>
    <row r="144" spans="1:7" s="3" customFormat="1" ht="16.5" customHeight="1">
      <c r="A144" s="54" t="s">
        <v>111</v>
      </c>
      <c r="B144" s="55"/>
      <c r="C144" s="55"/>
      <c r="D144" s="55"/>
      <c r="E144" s="55"/>
      <c r="F144" s="56"/>
      <c r="G144" s="12">
        <v>17475.64</v>
      </c>
    </row>
    <row r="145" spans="1:7" s="3" customFormat="1" ht="16.5" customHeight="1">
      <c r="A145" s="54" t="s">
        <v>449</v>
      </c>
      <c r="B145" s="55"/>
      <c r="C145" s="55"/>
      <c r="D145" s="55"/>
      <c r="E145" s="55"/>
      <c r="F145" s="56"/>
      <c r="G145" s="12">
        <v>3189.76</v>
      </c>
    </row>
    <row r="146" spans="1:7" s="3" customFormat="1" ht="16.5" customHeight="1">
      <c r="A146" s="54" t="s">
        <v>126</v>
      </c>
      <c r="B146" s="55"/>
      <c r="C146" s="55"/>
      <c r="D146" s="55"/>
      <c r="E146" s="55"/>
      <c r="F146" s="56"/>
      <c r="G146" s="12">
        <v>478.46</v>
      </c>
    </row>
    <row r="147" spans="1:7" s="3" customFormat="1" ht="16.5" customHeight="1">
      <c r="A147" s="54" t="s">
        <v>143</v>
      </c>
      <c r="B147" s="55"/>
      <c r="C147" s="55"/>
      <c r="D147" s="55"/>
      <c r="E147" s="55"/>
      <c r="F147" s="56"/>
      <c r="G147" s="12">
        <v>968.3</v>
      </c>
    </row>
    <row r="148" spans="1:7" s="3" customFormat="1" ht="16.5" customHeight="1">
      <c r="A148" s="54" t="s">
        <v>47</v>
      </c>
      <c r="B148" s="55"/>
      <c r="C148" s="55"/>
      <c r="D148" s="55"/>
      <c r="E148" s="55"/>
      <c r="F148" s="56"/>
      <c r="G148" s="12">
        <v>1663.23</v>
      </c>
    </row>
    <row r="149" spans="1:7" s="3" customFormat="1" ht="16.5" customHeight="1">
      <c r="A149" s="54" t="s">
        <v>340</v>
      </c>
      <c r="B149" s="55"/>
      <c r="C149" s="55"/>
      <c r="D149" s="55"/>
      <c r="E149" s="55"/>
      <c r="F149" s="56"/>
      <c r="G149" s="12">
        <v>23102.69</v>
      </c>
    </row>
    <row r="150" spans="1:7" s="3" customFormat="1" ht="16.5" customHeight="1">
      <c r="A150" s="54" t="s">
        <v>144</v>
      </c>
      <c r="B150" s="55"/>
      <c r="C150" s="55"/>
      <c r="D150" s="55"/>
      <c r="E150" s="55"/>
      <c r="F150" s="56"/>
      <c r="G150" s="12">
        <v>968.3</v>
      </c>
    </row>
    <row r="151" spans="1:7" s="3" customFormat="1" ht="16.5" customHeight="1">
      <c r="A151" s="57" t="s">
        <v>172</v>
      </c>
      <c r="B151" s="58"/>
      <c r="C151" s="58"/>
      <c r="D151" s="58"/>
      <c r="E151" s="58"/>
      <c r="F151" s="59"/>
      <c r="G151" s="12"/>
    </row>
    <row r="152" spans="1:7" s="3" customFormat="1" ht="16.5" customHeight="1">
      <c r="A152" s="54" t="s">
        <v>190</v>
      </c>
      <c r="B152" s="55"/>
      <c r="C152" s="55"/>
      <c r="D152" s="55"/>
      <c r="E152" s="55"/>
      <c r="F152" s="56"/>
      <c r="G152" s="12">
        <v>1939.88</v>
      </c>
    </row>
    <row r="153" spans="1:7" s="3" customFormat="1" ht="16.5" customHeight="1">
      <c r="A153" s="54" t="s">
        <v>191</v>
      </c>
      <c r="B153" s="55"/>
      <c r="C153" s="55"/>
      <c r="D153" s="55"/>
      <c r="E153" s="55"/>
      <c r="F153" s="56"/>
      <c r="G153" s="12">
        <v>741.27</v>
      </c>
    </row>
    <row r="154" spans="1:7" s="3" customFormat="1" ht="16.5" customHeight="1">
      <c r="A154" s="54" t="s">
        <v>192</v>
      </c>
      <c r="B154" s="55"/>
      <c r="C154" s="55"/>
      <c r="D154" s="55"/>
      <c r="E154" s="55"/>
      <c r="F154" s="56"/>
      <c r="G154" s="12">
        <v>14876.85</v>
      </c>
    </row>
    <row r="155" spans="1:7" s="3" customFormat="1" ht="16.5" customHeight="1">
      <c r="A155" s="54" t="s">
        <v>193</v>
      </c>
      <c r="B155" s="55"/>
      <c r="C155" s="55"/>
      <c r="D155" s="55"/>
      <c r="E155" s="55"/>
      <c r="F155" s="56"/>
      <c r="G155" s="12">
        <v>1227.07</v>
      </c>
    </row>
    <row r="156" spans="1:7" s="3" customFormat="1" ht="16.5" customHeight="1">
      <c r="A156" s="54" t="s">
        <v>215</v>
      </c>
      <c r="B156" s="55"/>
      <c r="C156" s="55"/>
      <c r="D156" s="55"/>
      <c r="E156" s="55"/>
      <c r="F156" s="56"/>
      <c r="G156" s="12">
        <v>1094.78</v>
      </c>
    </row>
    <row r="157" spans="1:7" s="3" customFormat="1" ht="16.5" customHeight="1">
      <c r="A157" s="54" t="s">
        <v>126</v>
      </c>
      <c r="B157" s="55"/>
      <c r="C157" s="55"/>
      <c r="D157" s="55"/>
      <c r="E157" s="55"/>
      <c r="F157" s="56"/>
      <c r="G157" s="12">
        <v>637.95</v>
      </c>
    </row>
    <row r="158" spans="1:7" s="3" customFormat="1" ht="16.5" customHeight="1">
      <c r="A158" s="54" t="s">
        <v>449</v>
      </c>
      <c r="B158" s="55"/>
      <c r="C158" s="55"/>
      <c r="D158" s="55"/>
      <c r="E158" s="55"/>
      <c r="F158" s="56"/>
      <c r="G158" s="12">
        <v>455.68</v>
      </c>
    </row>
    <row r="159" spans="1:7" s="3" customFormat="1" ht="16.5" customHeight="1">
      <c r="A159" s="54" t="s">
        <v>448</v>
      </c>
      <c r="B159" s="55"/>
      <c r="C159" s="55"/>
      <c r="D159" s="55"/>
      <c r="E159" s="55"/>
      <c r="F159" s="56"/>
      <c r="G159" s="12">
        <v>2345.39</v>
      </c>
    </row>
    <row r="160" spans="1:7" s="3" customFormat="1" ht="16.5" customHeight="1">
      <c r="A160" s="54" t="s">
        <v>15</v>
      </c>
      <c r="B160" s="55"/>
      <c r="C160" s="55"/>
      <c r="D160" s="55"/>
      <c r="E160" s="55"/>
      <c r="F160" s="56"/>
      <c r="G160" s="12">
        <v>226.38</v>
      </c>
    </row>
    <row r="161" spans="1:7" s="3" customFormat="1" ht="16.5" customHeight="1">
      <c r="A161" s="54" t="s">
        <v>366</v>
      </c>
      <c r="B161" s="55"/>
      <c r="C161" s="55"/>
      <c r="D161" s="55"/>
      <c r="E161" s="55"/>
      <c r="F161" s="56"/>
      <c r="G161" s="12">
        <v>1961.8</v>
      </c>
    </row>
    <row r="162" spans="1:7" s="3" customFormat="1" ht="16.5" customHeight="1">
      <c r="A162" s="54" t="s">
        <v>350</v>
      </c>
      <c r="B162" s="55"/>
      <c r="C162" s="55"/>
      <c r="D162" s="55"/>
      <c r="E162" s="55"/>
      <c r="F162" s="56"/>
      <c r="G162" s="12">
        <v>121.85</v>
      </c>
    </row>
    <row r="163" spans="1:7" s="3" customFormat="1" ht="16.5" customHeight="1">
      <c r="A163" s="57" t="s">
        <v>182</v>
      </c>
      <c r="B163" s="58"/>
      <c r="C163" s="58"/>
      <c r="D163" s="58"/>
      <c r="E163" s="58"/>
      <c r="F163" s="59"/>
      <c r="G163" s="12"/>
    </row>
    <row r="164" spans="1:7" s="3" customFormat="1" ht="16.5" customHeight="1">
      <c r="A164" s="54" t="s">
        <v>47</v>
      </c>
      <c r="B164" s="55"/>
      <c r="C164" s="55"/>
      <c r="D164" s="55"/>
      <c r="E164" s="55"/>
      <c r="F164" s="56"/>
      <c r="G164" s="12">
        <v>1959.42</v>
      </c>
    </row>
    <row r="165" spans="1:7" s="3" customFormat="1" ht="16.5" customHeight="1">
      <c r="A165" s="54" t="s">
        <v>126</v>
      </c>
      <c r="B165" s="55"/>
      <c r="C165" s="55"/>
      <c r="D165" s="55"/>
      <c r="E165" s="55"/>
      <c r="F165" s="56"/>
      <c r="G165" s="12">
        <v>660.74</v>
      </c>
    </row>
    <row r="166" spans="1:7" s="3" customFormat="1" ht="16.5" customHeight="1">
      <c r="A166" s="54" t="s">
        <v>104</v>
      </c>
      <c r="B166" s="55"/>
      <c r="C166" s="55"/>
      <c r="D166" s="55"/>
      <c r="E166" s="55"/>
      <c r="F166" s="56"/>
      <c r="G166" s="12">
        <v>768.93</v>
      </c>
    </row>
    <row r="167" spans="1:7" s="3" customFormat="1" ht="16.5" customHeight="1">
      <c r="A167" s="54" t="s">
        <v>105</v>
      </c>
      <c r="B167" s="55"/>
      <c r="C167" s="55"/>
      <c r="D167" s="55"/>
      <c r="E167" s="55"/>
      <c r="F167" s="56"/>
      <c r="G167" s="12">
        <v>3873.2</v>
      </c>
    </row>
    <row r="168" spans="1:7" s="3" customFormat="1" ht="16.5" customHeight="1">
      <c r="A168" s="54" t="s">
        <v>129</v>
      </c>
      <c r="B168" s="55"/>
      <c r="C168" s="55"/>
      <c r="D168" s="55"/>
      <c r="E168" s="55"/>
      <c r="F168" s="56"/>
      <c r="G168" s="12">
        <v>250.62</v>
      </c>
    </row>
    <row r="169" spans="1:7" s="3" customFormat="1" ht="16.5" customHeight="1">
      <c r="A169" s="54" t="s">
        <v>90</v>
      </c>
      <c r="B169" s="55"/>
      <c r="C169" s="55"/>
      <c r="D169" s="55"/>
      <c r="E169" s="55"/>
      <c r="F169" s="56"/>
      <c r="G169" s="12">
        <v>273.41</v>
      </c>
    </row>
    <row r="170" spans="1:7" s="3" customFormat="1" ht="16.5" customHeight="1">
      <c r="A170" s="54" t="s">
        <v>91</v>
      </c>
      <c r="B170" s="55"/>
      <c r="C170" s="55"/>
      <c r="D170" s="55"/>
      <c r="E170" s="55"/>
      <c r="F170" s="56"/>
      <c r="G170" s="12">
        <v>911.36</v>
      </c>
    </row>
    <row r="171" spans="1:7" s="3" customFormat="1" ht="16.5" customHeight="1">
      <c r="A171" s="54" t="s">
        <v>328</v>
      </c>
      <c r="B171" s="55"/>
      <c r="C171" s="55"/>
      <c r="D171" s="55"/>
      <c r="E171" s="55"/>
      <c r="F171" s="56"/>
      <c r="G171" s="12">
        <v>911.36</v>
      </c>
    </row>
    <row r="172" spans="1:7" s="3" customFormat="1" ht="16.5" customHeight="1">
      <c r="A172" s="54" t="s">
        <v>447</v>
      </c>
      <c r="B172" s="55"/>
      <c r="C172" s="55"/>
      <c r="D172" s="55"/>
      <c r="E172" s="55"/>
      <c r="F172" s="56"/>
      <c r="G172" s="12">
        <v>7276.65</v>
      </c>
    </row>
    <row r="173" spans="1:7" s="3" customFormat="1" ht="16.5" customHeight="1">
      <c r="A173" s="54" t="s">
        <v>5</v>
      </c>
      <c r="B173" s="55"/>
      <c r="C173" s="55"/>
      <c r="D173" s="55"/>
      <c r="E173" s="55"/>
      <c r="F173" s="56"/>
      <c r="G173" s="12">
        <v>420.16</v>
      </c>
    </row>
    <row r="174" spans="1:7" s="3" customFormat="1" ht="16.5" customHeight="1">
      <c r="A174" s="54" t="s">
        <v>350</v>
      </c>
      <c r="B174" s="55"/>
      <c r="C174" s="55"/>
      <c r="D174" s="55"/>
      <c r="E174" s="55"/>
      <c r="F174" s="56"/>
      <c r="G174" s="12">
        <v>121.85</v>
      </c>
    </row>
  </sheetData>
  <mergeCells count="171">
    <mergeCell ref="A154:F154"/>
    <mergeCell ref="A155:F155"/>
    <mergeCell ref="A156:F156"/>
    <mergeCell ref="A157:F157"/>
    <mergeCell ref="A118:F118"/>
    <mergeCell ref="A114:F114"/>
    <mergeCell ref="A115:F115"/>
    <mergeCell ref="A116:F116"/>
    <mergeCell ref="A117:F117"/>
    <mergeCell ref="A110:F110"/>
    <mergeCell ref="A111:F111"/>
    <mergeCell ref="A112:F112"/>
    <mergeCell ref="A113:F113"/>
    <mergeCell ref="A11:F11"/>
    <mergeCell ref="A12:G12"/>
    <mergeCell ref="A14:G14"/>
    <mergeCell ref="A15:F16"/>
    <mergeCell ref="G15:G16"/>
    <mergeCell ref="A1:G1"/>
    <mergeCell ref="A2:G2"/>
    <mergeCell ref="A4:G4"/>
    <mergeCell ref="A6:F6"/>
    <mergeCell ref="A7:F7"/>
    <mergeCell ref="A8:F9"/>
    <mergeCell ref="G8:G9"/>
    <mergeCell ref="A10:G10"/>
    <mergeCell ref="A17:G17"/>
    <mergeCell ref="A18:F18"/>
    <mergeCell ref="A19:F19"/>
    <mergeCell ref="A20:F20"/>
    <mergeCell ref="A21:F21"/>
    <mergeCell ref="A22:F22"/>
    <mergeCell ref="A23:D23"/>
    <mergeCell ref="A24:D24"/>
    <mergeCell ref="A25:D25"/>
    <mergeCell ref="A30:F30"/>
    <mergeCell ref="D31:F31"/>
    <mergeCell ref="D32:F32"/>
    <mergeCell ref="A26:F26"/>
    <mergeCell ref="A27:D27"/>
    <mergeCell ref="A28:D28"/>
    <mergeCell ref="A29:D29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A43:G43"/>
    <mergeCell ref="A44:F44"/>
    <mergeCell ref="A45:F45"/>
    <mergeCell ref="A46:F46"/>
    <mergeCell ref="A48:F48"/>
    <mergeCell ref="A50:F50"/>
    <mergeCell ref="A47:F47"/>
    <mergeCell ref="A49:F49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A106:F106"/>
    <mergeCell ref="A70:F70"/>
    <mergeCell ref="A71:F71"/>
    <mergeCell ref="A72:F72"/>
    <mergeCell ref="A73:F73"/>
    <mergeCell ref="A74:F74"/>
    <mergeCell ref="A75:F75"/>
    <mergeCell ref="A90:F90"/>
    <mergeCell ref="A91:F91"/>
    <mergeCell ref="A76:F76"/>
    <mergeCell ref="A81:F81"/>
    <mergeCell ref="A82:F82"/>
    <mergeCell ref="A83:F83"/>
    <mergeCell ref="A77:F77"/>
    <mergeCell ref="A78:F78"/>
    <mergeCell ref="A79:F79"/>
    <mergeCell ref="A80:F80"/>
    <mergeCell ref="A93:F93"/>
    <mergeCell ref="A94:F94"/>
    <mergeCell ref="A103:F103"/>
    <mergeCell ref="A84:F84"/>
    <mergeCell ref="A85:F85"/>
    <mergeCell ref="A86:F86"/>
    <mergeCell ref="A92:F92"/>
    <mergeCell ref="A87:F87"/>
    <mergeCell ref="A88:F88"/>
    <mergeCell ref="A89:F89"/>
    <mergeCell ref="A95:F95"/>
    <mergeCell ref="A96:F96"/>
    <mergeCell ref="A97:F97"/>
    <mergeCell ref="A98:F98"/>
    <mergeCell ref="A127:F127"/>
    <mergeCell ref="A104:F104"/>
    <mergeCell ref="A99:F99"/>
    <mergeCell ref="A100:F100"/>
    <mergeCell ref="A101:F101"/>
    <mergeCell ref="A102:F102"/>
    <mergeCell ref="A105:F105"/>
    <mergeCell ref="A107:F107"/>
    <mergeCell ref="A108:F108"/>
    <mergeCell ref="A109:F109"/>
    <mergeCell ref="A123:F123"/>
    <mergeCell ref="A124:F124"/>
    <mergeCell ref="A125:F125"/>
    <mergeCell ref="A126:F126"/>
    <mergeCell ref="A119:F119"/>
    <mergeCell ref="A120:F120"/>
    <mergeCell ref="A121:F121"/>
    <mergeCell ref="A122:F122"/>
    <mergeCell ref="A128:F128"/>
    <mergeCell ref="A129:F129"/>
    <mergeCell ref="A130:F130"/>
    <mergeCell ref="A131:F131"/>
    <mergeCell ref="A136:F136"/>
    <mergeCell ref="A137:F137"/>
    <mergeCell ref="A138:F138"/>
    <mergeCell ref="A139:F139"/>
    <mergeCell ref="A132:F132"/>
    <mergeCell ref="A133:F133"/>
    <mergeCell ref="A134:F134"/>
    <mergeCell ref="A135:F135"/>
    <mergeCell ref="A141:F141"/>
    <mergeCell ref="A142:F142"/>
    <mergeCell ref="A153:F153"/>
    <mergeCell ref="A140:F140"/>
    <mergeCell ref="A143:F143"/>
    <mergeCell ref="A144:F144"/>
    <mergeCell ref="A145:F145"/>
    <mergeCell ref="A146:F146"/>
    <mergeCell ref="A147:F147"/>
    <mergeCell ref="A148:F148"/>
    <mergeCell ref="A149:F149"/>
    <mergeCell ref="A150:F150"/>
    <mergeCell ref="A151:F151"/>
    <mergeCell ref="A152:F152"/>
    <mergeCell ref="A162:F162"/>
    <mergeCell ref="A158:F158"/>
    <mergeCell ref="A159:F159"/>
    <mergeCell ref="A160:F160"/>
    <mergeCell ref="A161:F161"/>
    <mergeCell ref="A163:F163"/>
    <mergeCell ref="A164:F164"/>
    <mergeCell ref="A165:F165"/>
    <mergeCell ref="A166:F166"/>
    <mergeCell ref="A174:F174"/>
    <mergeCell ref="A167:F167"/>
    <mergeCell ref="A168:F168"/>
    <mergeCell ref="A173:F173"/>
    <mergeCell ref="A169:F169"/>
    <mergeCell ref="A170:F170"/>
    <mergeCell ref="A171:F171"/>
    <mergeCell ref="A172:F172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70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3"/>
  <sheetViews>
    <sheetView workbookViewId="0" topLeftCell="A82">
      <selection activeCell="A69" sqref="A69:F69"/>
    </sheetView>
  </sheetViews>
  <sheetFormatPr defaultColWidth="9.140625" defaultRowHeight="12.75"/>
  <cols>
    <col min="1" max="1" width="9.28125" style="0" customWidth="1"/>
    <col min="2" max="2" width="6.421875" style="0" customWidth="1"/>
    <col min="3" max="3" width="5.140625" style="0" customWidth="1"/>
    <col min="4" max="4" width="12.7109375" style="0" customWidth="1"/>
    <col min="5" max="5" width="5.28125" style="0" customWidth="1"/>
    <col min="6" max="6" width="32.140625" style="0" customWidth="1"/>
    <col min="7" max="7" width="17.57421875" style="0" customWidth="1"/>
    <col min="9" max="9" width="7.140625" style="0" customWidth="1"/>
    <col min="10" max="10" width="3.8515625" style="0" customWidth="1"/>
    <col min="11" max="11" width="4.28125" style="0" customWidth="1"/>
  </cols>
  <sheetData>
    <row r="1" spans="1:7" ht="15.75">
      <c r="A1" s="103" t="s">
        <v>240</v>
      </c>
      <c r="B1" s="103"/>
      <c r="C1" s="103"/>
      <c r="D1" s="103"/>
      <c r="E1" s="103"/>
      <c r="F1" s="103"/>
      <c r="G1" s="104"/>
    </row>
    <row r="2" spans="1:7" ht="12.75" customHeight="1">
      <c r="A2" s="102" t="s">
        <v>262</v>
      </c>
      <c r="B2" s="102"/>
      <c r="C2" s="102"/>
      <c r="D2" s="102"/>
      <c r="E2" s="102"/>
      <c r="F2" s="102"/>
      <c r="G2" s="102"/>
    </row>
    <row r="3" spans="1:7" ht="12.75" customHeight="1">
      <c r="A3" s="33"/>
      <c r="B3" s="34"/>
      <c r="C3" s="34"/>
      <c r="D3" s="34"/>
      <c r="E3" s="34"/>
      <c r="F3" s="34"/>
      <c r="G3" s="34"/>
    </row>
    <row r="4" spans="1:7" s="3" customFormat="1" ht="23.25" customHeight="1">
      <c r="A4" s="98" t="s">
        <v>323</v>
      </c>
      <c r="B4" s="99"/>
      <c r="C4" s="99"/>
      <c r="D4" s="99"/>
      <c r="E4" s="99"/>
      <c r="F4" s="99"/>
      <c r="G4" s="100"/>
    </row>
    <row r="5" spans="1:7" s="3" customFormat="1" ht="7.5" customHeight="1">
      <c r="A5" s="30"/>
      <c r="B5" s="31"/>
      <c r="C5" s="31"/>
      <c r="D5" s="31"/>
      <c r="E5" s="31"/>
      <c r="F5" s="31"/>
      <c r="G5" s="31"/>
    </row>
    <row r="6" spans="1:10" s="3" customFormat="1" ht="25.5" customHeight="1">
      <c r="A6" s="60" t="s">
        <v>241</v>
      </c>
      <c r="B6" s="61"/>
      <c r="C6" s="61"/>
      <c r="D6" s="61"/>
      <c r="E6" s="61"/>
      <c r="F6" s="61"/>
      <c r="G6" s="5">
        <v>17.73</v>
      </c>
      <c r="J6" s="36"/>
    </row>
    <row r="7" spans="1:7" ht="15">
      <c r="A7" s="62"/>
      <c r="B7" s="62"/>
      <c r="C7" s="62"/>
      <c r="D7" s="62"/>
      <c r="E7" s="62"/>
      <c r="F7" s="62"/>
      <c r="G7" s="4" t="s">
        <v>238</v>
      </c>
    </row>
    <row r="8" spans="1:7" ht="14.25" customHeight="1">
      <c r="A8" s="66" t="s">
        <v>299</v>
      </c>
      <c r="B8" s="67"/>
      <c r="C8" s="67"/>
      <c r="D8" s="67"/>
      <c r="E8" s="67"/>
      <c r="F8" s="67"/>
      <c r="G8" s="94">
        <v>38265</v>
      </c>
    </row>
    <row r="9" spans="1:7" ht="11.25" customHeight="1">
      <c r="A9" s="68"/>
      <c r="B9" s="69"/>
      <c r="C9" s="69"/>
      <c r="D9" s="69"/>
      <c r="E9" s="69"/>
      <c r="F9" s="69"/>
      <c r="G9" s="95"/>
    </row>
    <row r="10" spans="1:7" ht="8.25" customHeight="1">
      <c r="A10" s="63"/>
      <c r="B10" s="63"/>
      <c r="C10" s="63"/>
      <c r="D10" s="63"/>
      <c r="E10" s="63"/>
      <c r="F10" s="63"/>
      <c r="G10" s="63"/>
    </row>
    <row r="11" spans="1:7" ht="30.75" customHeight="1">
      <c r="A11" s="80" t="s">
        <v>631</v>
      </c>
      <c r="B11" s="81"/>
      <c r="C11" s="81"/>
      <c r="D11" s="81"/>
      <c r="E11" s="81"/>
      <c r="F11" s="81"/>
      <c r="G11" s="40">
        <v>458423.33</v>
      </c>
    </row>
    <row r="12" spans="1:7" ht="7.5" customHeight="1">
      <c r="A12" s="64"/>
      <c r="B12" s="64"/>
      <c r="C12" s="64"/>
      <c r="D12" s="64"/>
      <c r="E12" s="64"/>
      <c r="F12" s="64"/>
      <c r="G12" s="64"/>
    </row>
    <row r="13" spans="1:7" ht="18" customHeight="1">
      <c r="A13" s="47" t="s">
        <v>451</v>
      </c>
      <c r="B13" s="48"/>
      <c r="C13" s="48"/>
      <c r="D13" s="48"/>
      <c r="E13" s="48"/>
      <c r="F13" s="48"/>
      <c r="G13" s="39">
        <v>414433.82</v>
      </c>
    </row>
    <row r="14" spans="1:7" ht="6" customHeight="1">
      <c r="A14" s="101"/>
      <c r="B14" s="101"/>
      <c r="C14" s="101"/>
      <c r="D14" s="101"/>
      <c r="E14" s="101"/>
      <c r="F14" s="101"/>
      <c r="G14" s="101"/>
    </row>
    <row r="15" spans="1:7" ht="15" customHeight="1">
      <c r="A15" s="66" t="s">
        <v>159</v>
      </c>
      <c r="B15" s="67"/>
      <c r="C15" s="67"/>
      <c r="D15" s="67"/>
      <c r="E15" s="67"/>
      <c r="F15" s="67"/>
      <c r="G15" s="96">
        <v>401641.18</v>
      </c>
    </row>
    <row r="16" spans="1:7" ht="10.5" customHeight="1">
      <c r="A16" s="68"/>
      <c r="B16" s="69"/>
      <c r="C16" s="69"/>
      <c r="D16" s="69"/>
      <c r="E16" s="69"/>
      <c r="F16" s="69"/>
      <c r="G16" s="97"/>
    </row>
    <row r="17" spans="1:7" ht="6" customHeight="1">
      <c r="A17" s="63"/>
      <c r="B17" s="63"/>
      <c r="C17" s="63"/>
      <c r="D17" s="63"/>
      <c r="E17" s="63"/>
      <c r="F17" s="63"/>
      <c r="G17" s="63"/>
    </row>
    <row r="18" spans="1:7" ht="21" customHeight="1">
      <c r="A18" s="80" t="s">
        <v>160</v>
      </c>
      <c r="B18" s="81"/>
      <c r="C18" s="81"/>
      <c r="D18" s="81"/>
      <c r="E18" s="81"/>
      <c r="F18" s="81"/>
      <c r="G18" s="6">
        <v>51057.64</v>
      </c>
    </row>
    <row r="19" spans="1:7" ht="20.25" customHeight="1">
      <c r="A19" s="98" t="s">
        <v>235</v>
      </c>
      <c r="B19" s="99"/>
      <c r="C19" s="99"/>
      <c r="D19" s="99"/>
      <c r="E19" s="99"/>
      <c r="F19" s="100"/>
      <c r="G19" s="7" t="s">
        <v>234</v>
      </c>
    </row>
    <row r="20" spans="1:7" ht="12.75">
      <c r="A20" s="72" t="s">
        <v>242</v>
      </c>
      <c r="B20" s="73"/>
      <c r="C20" s="73"/>
      <c r="D20" s="73"/>
      <c r="E20" s="73"/>
      <c r="F20" s="74"/>
      <c r="G20" s="11">
        <v>68763.5</v>
      </c>
    </row>
    <row r="21" spans="1:7" ht="12.75">
      <c r="A21" s="72" t="s">
        <v>292</v>
      </c>
      <c r="B21" s="73"/>
      <c r="C21" s="73"/>
      <c r="D21" s="73"/>
      <c r="E21" s="73"/>
      <c r="F21" s="74"/>
      <c r="G21" s="2">
        <v>43476.48</v>
      </c>
    </row>
    <row r="22" spans="1:7" ht="16.5" customHeight="1">
      <c r="A22" s="75" t="s">
        <v>236</v>
      </c>
      <c r="B22" s="76"/>
      <c r="C22" s="76"/>
      <c r="D22" s="76"/>
      <c r="E22" s="76"/>
      <c r="F22" s="77"/>
      <c r="G22" s="12"/>
    </row>
    <row r="23" spans="1:7" ht="16.5" customHeight="1">
      <c r="A23" s="70" t="s">
        <v>315</v>
      </c>
      <c r="B23" s="71"/>
      <c r="C23" s="71"/>
      <c r="D23" s="71"/>
      <c r="E23" s="32">
        <v>3303</v>
      </c>
      <c r="F23" s="28" t="s">
        <v>300</v>
      </c>
      <c r="G23" s="26"/>
    </row>
    <row r="24" spans="1:7" ht="16.5" customHeight="1">
      <c r="A24" s="70" t="s">
        <v>487</v>
      </c>
      <c r="B24" s="71"/>
      <c r="C24" s="71"/>
      <c r="D24" s="71"/>
      <c r="E24" s="32">
        <v>4172</v>
      </c>
      <c r="F24" s="28" t="s">
        <v>300</v>
      </c>
      <c r="G24" s="26"/>
    </row>
    <row r="25" spans="1:7" ht="16.5" customHeight="1">
      <c r="A25" s="70" t="s">
        <v>316</v>
      </c>
      <c r="B25" s="71"/>
      <c r="C25" s="71"/>
      <c r="D25" s="71"/>
      <c r="E25" s="32">
        <v>869</v>
      </c>
      <c r="F25" s="28" t="s">
        <v>301</v>
      </c>
      <c r="G25" s="27">
        <v>2424.51</v>
      </c>
    </row>
    <row r="26" spans="1:7" ht="16.5" customHeight="1">
      <c r="A26" s="106" t="s">
        <v>604</v>
      </c>
      <c r="B26" s="107"/>
      <c r="C26" s="107"/>
      <c r="D26" s="107"/>
      <c r="E26" s="107"/>
      <c r="F26" s="108"/>
      <c r="G26" s="12"/>
    </row>
    <row r="27" spans="1:7" ht="16.5" customHeight="1">
      <c r="A27" s="70" t="s">
        <v>605</v>
      </c>
      <c r="B27" s="71"/>
      <c r="C27" s="71"/>
      <c r="D27" s="71"/>
      <c r="E27" s="32">
        <v>4172</v>
      </c>
      <c r="F27" s="28" t="s">
        <v>300</v>
      </c>
      <c r="G27" s="26"/>
    </row>
    <row r="28" spans="1:7" ht="16.5" customHeight="1">
      <c r="A28" s="70" t="s">
        <v>131</v>
      </c>
      <c r="B28" s="71"/>
      <c r="C28" s="71"/>
      <c r="D28" s="71"/>
      <c r="E28" s="32">
        <v>5029</v>
      </c>
      <c r="F28" s="28" t="s">
        <v>300</v>
      </c>
      <c r="G28" s="26"/>
    </row>
    <row r="29" spans="1:7" ht="16.5" customHeight="1">
      <c r="A29" s="70" t="s">
        <v>316</v>
      </c>
      <c r="B29" s="71"/>
      <c r="C29" s="71"/>
      <c r="D29" s="71"/>
      <c r="E29" s="32">
        <v>857</v>
      </c>
      <c r="F29" s="28" t="s">
        <v>607</v>
      </c>
      <c r="G29" s="27">
        <v>2528.15</v>
      </c>
    </row>
    <row r="30" spans="1:7" ht="16.5" customHeight="1">
      <c r="A30" s="85" t="s">
        <v>245</v>
      </c>
      <c r="B30" s="86"/>
      <c r="C30" s="86"/>
      <c r="D30" s="86"/>
      <c r="E30" s="86"/>
      <c r="F30" s="87"/>
      <c r="G30" s="13">
        <v>47796.35</v>
      </c>
    </row>
    <row r="31" spans="1:7" ht="16.5" customHeight="1">
      <c r="A31" s="23" t="s">
        <v>314</v>
      </c>
      <c r="B31" s="24">
        <v>18.33</v>
      </c>
      <c r="C31" s="24" t="s">
        <v>302</v>
      </c>
      <c r="D31" s="109"/>
      <c r="E31" s="109"/>
      <c r="F31" s="110"/>
      <c r="G31" s="21">
        <v>3867.63</v>
      </c>
    </row>
    <row r="32" spans="1:7" ht="16.5" customHeight="1">
      <c r="A32" s="19" t="s">
        <v>313</v>
      </c>
      <c r="B32" s="35">
        <v>15.218</v>
      </c>
      <c r="C32" s="20" t="s">
        <v>302</v>
      </c>
      <c r="D32" s="65"/>
      <c r="E32" s="65"/>
      <c r="F32" s="49"/>
      <c r="G32" s="21">
        <v>3211</v>
      </c>
    </row>
    <row r="33" spans="1:7" ht="16.5" customHeight="1">
      <c r="A33" s="19" t="s">
        <v>312</v>
      </c>
      <c r="B33" s="20">
        <v>16.92</v>
      </c>
      <c r="C33" s="20" t="s">
        <v>302</v>
      </c>
      <c r="D33" s="65"/>
      <c r="E33" s="65"/>
      <c r="F33" s="49"/>
      <c r="G33" s="21">
        <v>3570.12</v>
      </c>
    </row>
    <row r="34" spans="1:7" ht="16.5" customHeight="1">
      <c r="A34" s="19" t="s">
        <v>303</v>
      </c>
      <c r="B34" s="35">
        <v>20.239</v>
      </c>
      <c r="C34" s="20" t="s">
        <v>302</v>
      </c>
      <c r="D34" s="65"/>
      <c r="E34" s="65"/>
      <c r="F34" s="49"/>
      <c r="G34" s="21">
        <v>4270.43</v>
      </c>
    </row>
    <row r="35" spans="1:7" ht="16.5" customHeight="1">
      <c r="A35" s="19" t="s">
        <v>311</v>
      </c>
      <c r="B35" s="35">
        <v>19.119</v>
      </c>
      <c r="C35" s="20" t="s">
        <v>302</v>
      </c>
      <c r="D35" s="65"/>
      <c r="E35" s="65"/>
      <c r="F35" s="49"/>
      <c r="G35" s="21">
        <v>4034.11</v>
      </c>
    </row>
    <row r="36" spans="1:11" ht="16.5" customHeight="1">
      <c r="A36" s="19" t="s">
        <v>304</v>
      </c>
      <c r="B36" s="35">
        <v>20.308</v>
      </c>
      <c r="C36" s="20" t="s">
        <v>302</v>
      </c>
      <c r="D36" s="65"/>
      <c r="E36" s="65"/>
      <c r="F36" s="49"/>
      <c r="G36" s="21">
        <v>4284.99</v>
      </c>
      <c r="I36" s="29"/>
      <c r="J36" s="10"/>
      <c r="K36" s="10"/>
    </row>
    <row r="37" spans="1:11" ht="16.5" customHeight="1">
      <c r="A37" s="25" t="s">
        <v>305</v>
      </c>
      <c r="B37" s="41">
        <v>20.655</v>
      </c>
      <c r="C37" s="22" t="s">
        <v>302</v>
      </c>
      <c r="D37" s="78"/>
      <c r="E37" s="78"/>
      <c r="F37" s="79"/>
      <c r="G37" s="21">
        <v>4358.21</v>
      </c>
      <c r="I37" s="29"/>
      <c r="J37" s="10"/>
      <c r="K37" s="10"/>
    </row>
    <row r="38" spans="1:11" ht="16.5" customHeight="1">
      <c r="A38" s="19" t="s">
        <v>310</v>
      </c>
      <c r="B38" s="35">
        <v>20.801</v>
      </c>
      <c r="C38" s="20" t="s">
        <v>302</v>
      </c>
      <c r="D38" s="65"/>
      <c r="E38" s="65"/>
      <c r="F38" s="49"/>
      <c r="G38" s="21">
        <v>4389.01</v>
      </c>
      <c r="K38" s="10"/>
    </row>
    <row r="39" spans="1:7" ht="16.5" customHeight="1">
      <c r="A39" s="25" t="s">
        <v>306</v>
      </c>
      <c r="B39" s="41">
        <v>17.386</v>
      </c>
      <c r="C39" s="22" t="s">
        <v>302</v>
      </c>
      <c r="D39" s="78"/>
      <c r="E39" s="78"/>
      <c r="F39" s="79"/>
      <c r="G39" s="21">
        <v>3668.45</v>
      </c>
    </row>
    <row r="40" spans="1:7" ht="16.5" customHeight="1">
      <c r="A40" s="19" t="s">
        <v>307</v>
      </c>
      <c r="B40" s="35">
        <v>20.631</v>
      </c>
      <c r="C40" s="20" t="s">
        <v>302</v>
      </c>
      <c r="D40" s="65"/>
      <c r="E40" s="65"/>
      <c r="F40" s="49"/>
      <c r="G40" s="21">
        <v>4353.14</v>
      </c>
    </row>
    <row r="41" spans="1:7" ht="16.5" customHeight="1">
      <c r="A41" s="19" t="s">
        <v>308</v>
      </c>
      <c r="B41" s="35">
        <v>19.066</v>
      </c>
      <c r="C41" s="20" t="s">
        <v>302</v>
      </c>
      <c r="D41" s="65"/>
      <c r="E41" s="65"/>
      <c r="F41" s="49"/>
      <c r="G41" s="21">
        <v>4022.93</v>
      </c>
    </row>
    <row r="42" spans="1:7" ht="16.5" customHeight="1">
      <c r="A42" s="19" t="s">
        <v>309</v>
      </c>
      <c r="B42" s="20">
        <v>17.85</v>
      </c>
      <c r="C42" s="20" t="s">
        <v>302</v>
      </c>
      <c r="D42" s="65"/>
      <c r="E42" s="65"/>
      <c r="F42" s="49"/>
      <c r="G42" s="21">
        <v>3766.35</v>
      </c>
    </row>
    <row r="43" spans="1:7" ht="7.5" customHeight="1">
      <c r="A43" s="50"/>
      <c r="B43" s="65"/>
      <c r="C43" s="65"/>
      <c r="D43" s="65"/>
      <c r="E43" s="65"/>
      <c r="F43" s="65"/>
      <c r="G43" s="49"/>
    </row>
    <row r="44" spans="1:7" ht="16.5" customHeight="1">
      <c r="A44" s="88" t="s">
        <v>504</v>
      </c>
      <c r="B44" s="89"/>
      <c r="C44" s="89"/>
      <c r="D44" s="89"/>
      <c r="E44" s="89"/>
      <c r="F44" s="90"/>
      <c r="G44" s="15">
        <v>48736.56</v>
      </c>
    </row>
    <row r="45" spans="1:7" s="3" customFormat="1" ht="15.75" customHeight="1">
      <c r="A45" s="91" t="s">
        <v>237</v>
      </c>
      <c r="B45" s="92"/>
      <c r="C45" s="92"/>
      <c r="D45" s="92"/>
      <c r="E45" s="92"/>
      <c r="F45" s="93"/>
      <c r="G45" s="16"/>
    </row>
    <row r="46" spans="1:7" s="3" customFormat="1" ht="15.75" customHeight="1">
      <c r="A46" s="51" t="s">
        <v>365</v>
      </c>
      <c r="B46" s="52"/>
      <c r="C46" s="52"/>
      <c r="D46" s="52"/>
      <c r="E46" s="52"/>
      <c r="F46" s="53"/>
      <c r="G46" s="13">
        <v>192.36</v>
      </c>
    </row>
    <row r="47" spans="1:7" s="3" customFormat="1" ht="15.75" customHeight="1">
      <c r="A47" s="51" t="s">
        <v>515</v>
      </c>
      <c r="B47" s="52"/>
      <c r="C47" s="52"/>
      <c r="D47" s="52"/>
      <c r="E47" s="52"/>
      <c r="F47" s="53"/>
      <c r="G47" s="13">
        <v>192.36</v>
      </c>
    </row>
    <row r="48" spans="1:7" s="3" customFormat="1" ht="15.75" customHeight="1">
      <c r="A48" s="51" t="s">
        <v>43</v>
      </c>
      <c r="B48" s="52"/>
      <c r="C48" s="52"/>
      <c r="D48" s="52"/>
      <c r="E48" s="52"/>
      <c r="F48" s="53"/>
      <c r="G48" s="13">
        <v>1442.7</v>
      </c>
    </row>
    <row r="49" spans="1:7" s="3" customFormat="1" ht="15.75" customHeight="1">
      <c r="A49" s="51" t="s">
        <v>182</v>
      </c>
      <c r="B49" s="52"/>
      <c r="C49" s="52"/>
      <c r="D49" s="52"/>
      <c r="E49" s="52"/>
      <c r="F49" s="53"/>
      <c r="G49" s="13">
        <v>192.36</v>
      </c>
    </row>
    <row r="50" spans="1:7" s="3" customFormat="1" ht="15.75" customHeight="1">
      <c r="A50" s="82" t="s">
        <v>246</v>
      </c>
      <c r="B50" s="83"/>
      <c r="C50" s="83"/>
      <c r="D50" s="83"/>
      <c r="E50" s="83"/>
      <c r="F50" s="84"/>
      <c r="G50" s="13">
        <v>185895.85</v>
      </c>
    </row>
    <row r="51" spans="1:7" s="3" customFormat="1" ht="15.75" customHeight="1">
      <c r="A51" s="57" t="s">
        <v>325</v>
      </c>
      <c r="B51" s="58"/>
      <c r="C51" s="58"/>
      <c r="D51" s="58"/>
      <c r="E51" s="58"/>
      <c r="F51" s="59"/>
      <c r="G51" s="17"/>
    </row>
    <row r="52" spans="1:7" s="3" customFormat="1" ht="15.75" customHeight="1">
      <c r="A52" s="54" t="s">
        <v>344</v>
      </c>
      <c r="B52" s="55"/>
      <c r="C52" s="55"/>
      <c r="D52" s="55"/>
      <c r="E52" s="55"/>
      <c r="F52" s="56"/>
      <c r="G52" s="14">
        <v>2050.48</v>
      </c>
    </row>
    <row r="53" spans="1:7" s="3" customFormat="1" ht="15.75" customHeight="1">
      <c r="A53" s="57" t="s">
        <v>365</v>
      </c>
      <c r="B53" s="58"/>
      <c r="C53" s="58"/>
      <c r="D53" s="58"/>
      <c r="E53" s="58"/>
      <c r="F53" s="59"/>
      <c r="G53" s="14"/>
    </row>
    <row r="54" spans="1:7" s="3" customFormat="1" ht="15.75" customHeight="1">
      <c r="A54" s="54" t="s">
        <v>382</v>
      </c>
      <c r="B54" s="55"/>
      <c r="C54" s="55"/>
      <c r="D54" s="55"/>
      <c r="E54" s="55"/>
      <c r="F54" s="56"/>
      <c r="G54" s="14">
        <v>643.92</v>
      </c>
    </row>
    <row r="55" spans="1:7" s="3" customFormat="1" ht="16.5" customHeight="1">
      <c r="A55" s="57" t="s">
        <v>395</v>
      </c>
      <c r="B55" s="58"/>
      <c r="C55" s="58"/>
      <c r="D55" s="58"/>
      <c r="E55" s="58"/>
      <c r="F55" s="59"/>
      <c r="G55" s="17"/>
    </row>
    <row r="56" spans="1:7" s="3" customFormat="1" ht="16.5" customHeight="1">
      <c r="A56" s="54" t="s">
        <v>375</v>
      </c>
      <c r="B56" s="55"/>
      <c r="C56" s="55"/>
      <c r="D56" s="55"/>
      <c r="E56" s="55"/>
      <c r="F56" s="56"/>
      <c r="G56" s="12">
        <v>820.19</v>
      </c>
    </row>
    <row r="57" spans="1:7" s="3" customFormat="1" ht="16.5" customHeight="1">
      <c r="A57" s="54" t="s">
        <v>397</v>
      </c>
      <c r="B57" s="55"/>
      <c r="C57" s="55"/>
      <c r="D57" s="55"/>
      <c r="E57" s="55"/>
      <c r="F57" s="56"/>
      <c r="G57" s="12">
        <v>423.77</v>
      </c>
    </row>
    <row r="58" spans="1:7" s="3" customFormat="1" ht="16.5" customHeight="1">
      <c r="A58" s="54" t="s">
        <v>351</v>
      </c>
      <c r="B58" s="55"/>
      <c r="C58" s="55"/>
      <c r="D58" s="55"/>
      <c r="E58" s="55"/>
      <c r="F58" s="56"/>
      <c r="G58" s="12">
        <v>930.96</v>
      </c>
    </row>
    <row r="59" spans="1:7" s="3" customFormat="1" ht="16.5" customHeight="1">
      <c r="A59" s="54" t="s">
        <v>350</v>
      </c>
      <c r="B59" s="55"/>
      <c r="C59" s="55"/>
      <c r="D59" s="55"/>
      <c r="E59" s="55"/>
      <c r="F59" s="56"/>
      <c r="G59" s="12">
        <v>352.39</v>
      </c>
    </row>
    <row r="60" spans="1:7" s="3" customFormat="1" ht="16.5" customHeight="1">
      <c r="A60" s="57" t="s">
        <v>426</v>
      </c>
      <c r="B60" s="58"/>
      <c r="C60" s="58"/>
      <c r="D60" s="58"/>
      <c r="E60" s="58"/>
      <c r="F60" s="59"/>
      <c r="G60" s="12"/>
    </row>
    <row r="61" spans="1:7" s="3" customFormat="1" ht="16.5" customHeight="1">
      <c r="A61" s="54" t="s">
        <v>350</v>
      </c>
      <c r="B61" s="55"/>
      <c r="C61" s="55"/>
      <c r="D61" s="55"/>
      <c r="E61" s="55"/>
      <c r="F61" s="56"/>
      <c r="G61" s="18">
        <v>892.8</v>
      </c>
    </row>
    <row r="62" spans="1:7" s="3" customFormat="1" ht="16.5" customHeight="1">
      <c r="A62" s="54" t="s">
        <v>441</v>
      </c>
      <c r="B62" s="55"/>
      <c r="C62" s="55"/>
      <c r="D62" s="55"/>
      <c r="E62" s="55"/>
      <c r="F62" s="56"/>
      <c r="G62" s="12">
        <v>2508.27</v>
      </c>
    </row>
    <row r="63" spans="1:7" s="3" customFormat="1" ht="16.5" customHeight="1">
      <c r="A63" s="57" t="s">
        <v>446</v>
      </c>
      <c r="B63" s="58"/>
      <c r="C63" s="58"/>
      <c r="D63" s="58"/>
      <c r="E63" s="58"/>
      <c r="F63" s="59"/>
      <c r="G63" s="12"/>
    </row>
    <row r="64" spans="1:7" s="3" customFormat="1" ht="16.5" customHeight="1">
      <c r="A64" s="54" t="s">
        <v>646</v>
      </c>
      <c r="B64" s="55"/>
      <c r="C64" s="55"/>
      <c r="D64" s="55"/>
      <c r="E64" s="55"/>
      <c r="F64" s="56"/>
      <c r="G64" s="18">
        <v>605</v>
      </c>
    </row>
    <row r="65" spans="1:7" s="3" customFormat="1" ht="16.5" customHeight="1">
      <c r="A65" s="57" t="s">
        <v>515</v>
      </c>
      <c r="B65" s="58"/>
      <c r="C65" s="58"/>
      <c r="D65" s="58"/>
      <c r="E65" s="58"/>
      <c r="F65" s="59"/>
      <c r="G65" s="18"/>
    </row>
    <row r="66" spans="1:7" s="3" customFormat="1" ht="16.5" customHeight="1">
      <c r="A66" s="54" t="s">
        <v>370</v>
      </c>
      <c r="B66" s="55"/>
      <c r="C66" s="55"/>
      <c r="D66" s="55"/>
      <c r="E66" s="55"/>
      <c r="F66" s="56"/>
      <c r="G66" s="12">
        <v>341.76</v>
      </c>
    </row>
    <row r="67" spans="1:7" s="3" customFormat="1" ht="16.5" customHeight="1">
      <c r="A67" s="54" t="s">
        <v>516</v>
      </c>
      <c r="B67" s="55"/>
      <c r="C67" s="55"/>
      <c r="D67" s="55"/>
      <c r="E67" s="55"/>
      <c r="F67" s="56"/>
      <c r="G67" s="8">
        <v>4100.96</v>
      </c>
    </row>
    <row r="68" spans="1:7" s="3" customFormat="1" ht="16.5" customHeight="1">
      <c r="A68" s="54" t="s">
        <v>525</v>
      </c>
      <c r="B68" s="55"/>
      <c r="C68" s="55"/>
      <c r="D68" s="55"/>
      <c r="E68" s="55"/>
      <c r="F68" s="56"/>
      <c r="G68" s="8">
        <v>6185.85</v>
      </c>
    </row>
    <row r="69" spans="1:7" s="3" customFormat="1" ht="16.5" customHeight="1">
      <c r="A69" s="57" t="s">
        <v>559</v>
      </c>
      <c r="B69" s="58"/>
      <c r="C69" s="58"/>
      <c r="D69" s="58"/>
      <c r="E69" s="58"/>
      <c r="F69" s="59"/>
      <c r="G69" s="9"/>
    </row>
    <row r="70" spans="1:7" s="3" customFormat="1" ht="16.5" customHeight="1">
      <c r="A70" s="54" t="s">
        <v>582</v>
      </c>
      <c r="B70" s="55"/>
      <c r="C70" s="55"/>
      <c r="D70" s="55"/>
      <c r="E70" s="55"/>
      <c r="F70" s="56"/>
      <c r="G70" s="12">
        <v>774.64</v>
      </c>
    </row>
    <row r="71" spans="1:7" s="3" customFormat="1" ht="16.5" customHeight="1">
      <c r="A71" s="54" t="s">
        <v>585</v>
      </c>
      <c r="B71" s="55"/>
      <c r="C71" s="55"/>
      <c r="D71" s="55"/>
      <c r="E71" s="55"/>
      <c r="F71" s="56"/>
      <c r="G71" s="12">
        <v>726.23</v>
      </c>
    </row>
    <row r="72" spans="1:7" s="3" customFormat="1" ht="16.5" customHeight="1">
      <c r="A72" s="54" t="s">
        <v>588</v>
      </c>
      <c r="B72" s="55"/>
      <c r="C72" s="55"/>
      <c r="D72" s="55"/>
      <c r="E72" s="55"/>
      <c r="F72" s="56"/>
      <c r="G72" s="12">
        <v>341.75</v>
      </c>
    </row>
    <row r="73" spans="1:7" s="3" customFormat="1" ht="16.5" customHeight="1">
      <c r="A73" s="57" t="s">
        <v>614</v>
      </c>
      <c r="B73" s="58"/>
      <c r="C73" s="58"/>
      <c r="D73" s="58"/>
      <c r="E73" s="58"/>
      <c r="F73" s="59"/>
      <c r="G73" s="9"/>
    </row>
    <row r="74" spans="1:7" s="3" customFormat="1" ht="16.5" customHeight="1">
      <c r="A74" s="54" t="s">
        <v>584</v>
      </c>
      <c r="B74" s="55"/>
      <c r="C74" s="55"/>
      <c r="D74" s="55"/>
      <c r="E74" s="55"/>
      <c r="F74" s="56"/>
      <c r="G74" s="12">
        <v>1436.28</v>
      </c>
    </row>
    <row r="75" spans="1:7" s="3" customFormat="1" ht="16.5" customHeight="1">
      <c r="A75" s="54" t="s">
        <v>378</v>
      </c>
      <c r="B75" s="55"/>
      <c r="C75" s="55"/>
      <c r="D75" s="55"/>
      <c r="E75" s="55"/>
      <c r="F75" s="56"/>
      <c r="G75" s="12">
        <v>1452.45</v>
      </c>
    </row>
    <row r="76" spans="1:7" s="3" customFormat="1" ht="16.5" customHeight="1">
      <c r="A76" s="54" t="s">
        <v>26</v>
      </c>
      <c r="B76" s="55"/>
      <c r="C76" s="55"/>
      <c r="D76" s="55"/>
      <c r="E76" s="55"/>
      <c r="F76" s="56"/>
      <c r="G76" s="12">
        <v>1537.86</v>
      </c>
    </row>
    <row r="77" spans="1:7" s="3" customFormat="1" ht="16.5" customHeight="1">
      <c r="A77" s="57" t="s">
        <v>43</v>
      </c>
      <c r="B77" s="58"/>
      <c r="C77" s="58"/>
      <c r="D77" s="58"/>
      <c r="E77" s="58"/>
      <c r="F77" s="59"/>
      <c r="G77" s="12"/>
    </row>
    <row r="78" spans="1:7" s="3" customFormat="1" ht="16.5" customHeight="1">
      <c r="A78" s="54" t="s">
        <v>47</v>
      </c>
      <c r="B78" s="55"/>
      <c r="C78" s="55"/>
      <c r="D78" s="55"/>
      <c r="E78" s="55"/>
      <c r="F78" s="56"/>
      <c r="G78" s="12">
        <v>1002.5</v>
      </c>
    </row>
    <row r="79" spans="1:7" s="3" customFormat="1" ht="16.5" customHeight="1">
      <c r="A79" s="54" t="s">
        <v>52</v>
      </c>
      <c r="B79" s="55"/>
      <c r="C79" s="55"/>
      <c r="D79" s="55"/>
      <c r="E79" s="55"/>
      <c r="F79" s="56"/>
      <c r="G79" s="12">
        <v>13518.75</v>
      </c>
    </row>
    <row r="80" spans="1:7" s="3" customFormat="1" ht="16.5" customHeight="1">
      <c r="A80" s="54" t="s">
        <v>54</v>
      </c>
      <c r="B80" s="55"/>
      <c r="C80" s="55"/>
      <c r="D80" s="55"/>
      <c r="E80" s="55"/>
      <c r="F80" s="56"/>
      <c r="G80" s="12">
        <v>1822.72</v>
      </c>
    </row>
    <row r="81" spans="1:7" s="3" customFormat="1" ht="16.5" customHeight="1">
      <c r="A81" s="54" t="s">
        <v>55</v>
      </c>
      <c r="B81" s="55"/>
      <c r="C81" s="55"/>
      <c r="D81" s="55"/>
      <c r="E81" s="55"/>
      <c r="F81" s="56"/>
      <c r="G81" s="12">
        <v>12264.64</v>
      </c>
    </row>
    <row r="82" spans="1:7" s="3" customFormat="1" ht="16.5" customHeight="1">
      <c r="A82" s="54" t="s">
        <v>351</v>
      </c>
      <c r="B82" s="55"/>
      <c r="C82" s="55"/>
      <c r="D82" s="55"/>
      <c r="E82" s="55"/>
      <c r="F82" s="56"/>
      <c r="G82" s="12">
        <v>446.4</v>
      </c>
    </row>
    <row r="83" spans="1:7" s="3" customFormat="1" ht="16.5" customHeight="1">
      <c r="A83" s="54" t="s">
        <v>350</v>
      </c>
      <c r="B83" s="55"/>
      <c r="C83" s="55"/>
      <c r="D83" s="55"/>
      <c r="E83" s="55"/>
      <c r="F83" s="56"/>
      <c r="G83" s="12">
        <v>556.69</v>
      </c>
    </row>
    <row r="84" spans="1:7" s="3" customFormat="1" ht="16.5" customHeight="1">
      <c r="A84" s="57" t="s">
        <v>298</v>
      </c>
      <c r="B84" s="58"/>
      <c r="C84" s="58"/>
      <c r="D84" s="58"/>
      <c r="E84" s="58"/>
      <c r="F84" s="59"/>
      <c r="G84" s="12"/>
    </row>
    <row r="85" spans="1:7" s="3" customFormat="1" ht="16.5" customHeight="1">
      <c r="A85" s="54" t="s">
        <v>141</v>
      </c>
      <c r="B85" s="55"/>
      <c r="C85" s="55"/>
      <c r="D85" s="55"/>
      <c r="E85" s="55"/>
      <c r="F85" s="56"/>
      <c r="G85" s="12">
        <v>3828.02</v>
      </c>
    </row>
    <row r="86" spans="1:7" s="3" customFormat="1" ht="16.5" customHeight="1">
      <c r="A86" s="57" t="s">
        <v>172</v>
      </c>
      <c r="B86" s="58"/>
      <c r="C86" s="58"/>
      <c r="D86" s="58"/>
      <c r="E86" s="58"/>
      <c r="F86" s="59"/>
      <c r="G86" s="12"/>
    </row>
    <row r="87" spans="1:7" s="3" customFormat="1" ht="16.5" customHeight="1">
      <c r="A87" s="54" t="s">
        <v>568</v>
      </c>
      <c r="B87" s="55"/>
      <c r="C87" s="55"/>
      <c r="D87" s="55"/>
      <c r="E87" s="55"/>
      <c r="F87" s="56"/>
      <c r="G87" s="8">
        <v>97403.54</v>
      </c>
    </row>
    <row r="88" spans="1:7" s="3" customFormat="1" ht="16.5" customHeight="1">
      <c r="A88" s="54" t="s">
        <v>344</v>
      </c>
      <c r="B88" s="55"/>
      <c r="C88" s="55"/>
      <c r="D88" s="55"/>
      <c r="E88" s="55"/>
      <c r="F88" s="56"/>
      <c r="G88" s="8">
        <v>2601.12</v>
      </c>
    </row>
    <row r="89" spans="1:7" s="3" customFormat="1" ht="16.5" customHeight="1">
      <c r="A89" s="54" t="s">
        <v>126</v>
      </c>
      <c r="B89" s="55"/>
      <c r="C89" s="55"/>
      <c r="D89" s="55"/>
      <c r="E89" s="55"/>
      <c r="F89" s="56"/>
      <c r="G89" s="8">
        <v>1184.77</v>
      </c>
    </row>
    <row r="90" spans="1:7" s="3" customFormat="1" ht="16.5" customHeight="1">
      <c r="A90" s="54" t="s">
        <v>516</v>
      </c>
      <c r="B90" s="55"/>
      <c r="C90" s="55"/>
      <c r="D90" s="55"/>
      <c r="E90" s="55"/>
      <c r="F90" s="56"/>
      <c r="G90" s="8">
        <v>3252.25</v>
      </c>
    </row>
    <row r="91" spans="1:7" s="3" customFormat="1" ht="16.5" customHeight="1">
      <c r="A91" s="54" t="s">
        <v>350</v>
      </c>
      <c r="B91" s="55"/>
      <c r="C91" s="55"/>
      <c r="D91" s="55"/>
      <c r="E91" s="55"/>
      <c r="F91" s="56"/>
      <c r="G91" s="8">
        <v>420.16</v>
      </c>
    </row>
    <row r="92" spans="1:7" s="3" customFormat="1" ht="16.5" customHeight="1">
      <c r="A92" s="54" t="s">
        <v>225</v>
      </c>
      <c r="B92" s="55"/>
      <c r="C92" s="55"/>
      <c r="D92" s="55"/>
      <c r="E92" s="55"/>
      <c r="F92" s="56"/>
      <c r="G92" s="8">
        <v>2767.48</v>
      </c>
    </row>
    <row r="93" spans="1:7" s="3" customFormat="1" ht="16.5" customHeight="1">
      <c r="A93" s="54" t="s">
        <v>226</v>
      </c>
      <c r="B93" s="55"/>
      <c r="C93" s="55"/>
      <c r="D93" s="55"/>
      <c r="E93" s="55"/>
      <c r="F93" s="56"/>
      <c r="G93" s="8">
        <v>543.01</v>
      </c>
    </row>
    <row r="94" spans="1:7" s="3" customFormat="1" ht="16.5" customHeight="1">
      <c r="A94" s="54" t="s">
        <v>350</v>
      </c>
      <c r="B94" s="55"/>
      <c r="C94" s="55"/>
      <c r="D94" s="55"/>
      <c r="E94" s="55"/>
      <c r="F94" s="56"/>
      <c r="G94" s="8">
        <v>121.85</v>
      </c>
    </row>
    <row r="95" spans="1:7" s="3" customFormat="1" ht="16.5" customHeight="1">
      <c r="A95" s="57" t="s">
        <v>182</v>
      </c>
      <c r="B95" s="58"/>
      <c r="C95" s="58"/>
      <c r="D95" s="58"/>
      <c r="E95" s="58"/>
      <c r="F95" s="59"/>
      <c r="G95" s="8"/>
    </row>
    <row r="96" spans="1:7" s="3" customFormat="1" ht="16.5" customHeight="1">
      <c r="A96" s="54" t="s">
        <v>195</v>
      </c>
      <c r="B96" s="55"/>
      <c r="C96" s="55"/>
      <c r="D96" s="55"/>
      <c r="E96" s="55"/>
      <c r="F96" s="56"/>
      <c r="G96" s="8">
        <v>9946.09</v>
      </c>
    </row>
    <row r="97" spans="1:7" s="3" customFormat="1" ht="16.5" customHeight="1">
      <c r="A97" s="54" t="s">
        <v>450</v>
      </c>
      <c r="B97" s="55"/>
      <c r="C97" s="55"/>
      <c r="D97" s="55"/>
      <c r="E97" s="55"/>
      <c r="F97" s="56"/>
      <c r="G97" s="8">
        <v>1822.72</v>
      </c>
    </row>
    <row r="98" spans="1:7" s="3" customFormat="1" ht="16.5" customHeight="1">
      <c r="A98" s="54" t="s">
        <v>91</v>
      </c>
      <c r="B98" s="55"/>
      <c r="C98" s="55"/>
      <c r="D98" s="55"/>
      <c r="E98" s="55"/>
      <c r="F98" s="56"/>
      <c r="G98" s="8">
        <v>1025.24</v>
      </c>
    </row>
    <row r="99" spans="1:7" s="3" customFormat="1" ht="16.5" customHeight="1">
      <c r="A99" s="54" t="s">
        <v>104</v>
      </c>
      <c r="B99" s="55"/>
      <c r="C99" s="55"/>
      <c r="D99" s="55"/>
      <c r="E99" s="55"/>
      <c r="F99" s="56"/>
      <c r="G99" s="8">
        <v>768.93</v>
      </c>
    </row>
    <row r="100" spans="1:7" s="3" customFormat="1" ht="16.5" customHeight="1">
      <c r="A100" s="54" t="s">
        <v>106</v>
      </c>
      <c r="B100" s="55"/>
      <c r="C100" s="55"/>
      <c r="D100" s="55"/>
      <c r="E100" s="55"/>
      <c r="F100" s="56"/>
      <c r="G100" s="8">
        <v>3075.66</v>
      </c>
    </row>
    <row r="101" spans="1:7" s="3" customFormat="1" ht="16.5" customHeight="1">
      <c r="A101" s="54" t="s">
        <v>126</v>
      </c>
      <c r="B101" s="55"/>
      <c r="C101" s="55"/>
      <c r="D101" s="55"/>
      <c r="E101" s="55"/>
      <c r="F101" s="56"/>
      <c r="G101" s="8">
        <v>364.54</v>
      </c>
    </row>
    <row r="102" spans="1:7" s="3" customFormat="1" ht="16.5" customHeight="1">
      <c r="A102" s="54" t="s">
        <v>449</v>
      </c>
      <c r="B102" s="55"/>
      <c r="C102" s="55"/>
      <c r="D102" s="55"/>
      <c r="E102" s="55"/>
      <c r="F102" s="56"/>
      <c r="G102" s="8">
        <v>911.36</v>
      </c>
    </row>
    <row r="103" spans="1:7" s="3" customFormat="1" ht="16.5" customHeight="1">
      <c r="A103" s="54" t="s">
        <v>350</v>
      </c>
      <c r="B103" s="55"/>
      <c r="C103" s="55"/>
      <c r="D103" s="55"/>
      <c r="E103" s="55"/>
      <c r="F103" s="56"/>
      <c r="G103" s="8">
        <v>121.85</v>
      </c>
    </row>
  </sheetData>
  <mergeCells count="100">
    <mergeCell ref="A96:F96"/>
    <mergeCell ref="A92:F92"/>
    <mergeCell ref="A93:F93"/>
    <mergeCell ref="A90:F90"/>
    <mergeCell ref="A91:F91"/>
    <mergeCell ref="A94:F94"/>
    <mergeCell ref="A95:F95"/>
    <mergeCell ref="A81:F81"/>
    <mergeCell ref="A82:F82"/>
    <mergeCell ref="A83:F83"/>
    <mergeCell ref="A84:F84"/>
    <mergeCell ref="A11:F11"/>
    <mergeCell ref="A12:G12"/>
    <mergeCell ref="A14:G14"/>
    <mergeCell ref="A15:F16"/>
    <mergeCell ref="G15:G16"/>
    <mergeCell ref="A7:F7"/>
    <mergeCell ref="A8:F9"/>
    <mergeCell ref="G8:G9"/>
    <mergeCell ref="A10:G10"/>
    <mergeCell ref="A1:G1"/>
    <mergeCell ref="A2:G2"/>
    <mergeCell ref="A4:G4"/>
    <mergeCell ref="A6:F6"/>
    <mergeCell ref="A17:G17"/>
    <mergeCell ref="A18:F18"/>
    <mergeCell ref="A19:F19"/>
    <mergeCell ref="A20:F20"/>
    <mergeCell ref="A21:F21"/>
    <mergeCell ref="A22:F22"/>
    <mergeCell ref="A23:D23"/>
    <mergeCell ref="A24:D24"/>
    <mergeCell ref="A25:D25"/>
    <mergeCell ref="A30:F30"/>
    <mergeCell ref="D31:F31"/>
    <mergeCell ref="D32:F32"/>
    <mergeCell ref="A26:F26"/>
    <mergeCell ref="A27:D27"/>
    <mergeCell ref="A28:D28"/>
    <mergeCell ref="A29:D29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A43:G43"/>
    <mergeCell ref="A44:F44"/>
    <mergeCell ref="A45:F45"/>
    <mergeCell ref="A46:F46"/>
    <mergeCell ref="A48:F48"/>
    <mergeCell ref="A50:F50"/>
    <mergeCell ref="A47:F47"/>
    <mergeCell ref="A49:F49"/>
    <mergeCell ref="A51:F51"/>
    <mergeCell ref="A52:F52"/>
    <mergeCell ref="A53:F53"/>
    <mergeCell ref="A54:F54"/>
    <mergeCell ref="A64:F64"/>
    <mergeCell ref="A65:F65"/>
    <mergeCell ref="A55:F55"/>
    <mergeCell ref="A56:F56"/>
    <mergeCell ref="A57:F57"/>
    <mergeCell ref="A58:F58"/>
    <mergeCell ref="A59:F59"/>
    <mergeCell ref="A60:F60"/>
    <mergeCell ref="A61:F61"/>
    <mergeCell ref="A62:F62"/>
    <mergeCell ref="A73:F73"/>
    <mergeCell ref="A67:F67"/>
    <mergeCell ref="A68:F68"/>
    <mergeCell ref="A69:F69"/>
    <mergeCell ref="A66:F66"/>
    <mergeCell ref="A70:F70"/>
    <mergeCell ref="A71:F71"/>
    <mergeCell ref="A72:F72"/>
    <mergeCell ref="A63:F63"/>
    <mergeCell ref="A87:F87"/>
    <mergeCell ref="A74:F74"/>
    <mergeCell ref="A75:F75"/>
    <mergeCell ref="A76:F76"/>
    <mergeCell ref="A77:F77"/>
    <mergeCell ref="A78:F78"/>
    <mergeCell ref="A79:F79"/>
    <mergeCell ref="A80:F80"/>
    <mergeCell ref="A85:F85"/>
    <mergeCell ref="A86:F86"/>
    <mergeCell ref="A101:F101"/>
    <mergeCell ref="A102:F102"/>
    <mergeCell ref="A103:F103"/>
    <mergeCell ref="A97:F97"/>
    <mergeCell ref="A98:F98"/>
    <mergeCell ref="A99:F99"/>
    <mergeCell ref="A100:F100"/>
    <mergeCell ref="A88:F88"/>
    <mergeCell ref="A89:F89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65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9"/>
  <sheetViews>
    <sheetView workbookViewId="0" topLeftCell="A88">
      <selection activeCell="A70" sqref="A70:F70"/>
    </sheetView>
  </sheetViews>
  <sheetFormatPr defaultColWidth="9.140625" defaultRowHeight="12.75"/>
  <cols>
    <col min="1" max="1" width="9.28125" style="0" customWidth="1"/>
    <col min="2" max="2" width="6.421875" style="0" customWidth="1"/>
    <col min="3" max="3" width="5.140625" style="0" customWidth="1"/>
    <col min="4" max="4" width="12.421875" style="0" customWidth="1"/>
    <col min="5" max="5" width="5.7109375" style="0" customWidth="1"/>
    <col min="6" max="6" width="32.28125" style="0" customWidth="1"/>
    <col min="7" max="7" width="17.57421875" style="0" customWidth="1"/>
    <col min="9" max="9" width="6.8515625" style="0" customWidth="1"/>
    <col min="10" max="10" width="3.28125" style="0" customWidth="1"/>
    <col min="11" max="11" width="4.7109375" style="0" customWidth="1"/>
  </cols>
  <sheetData>
    <row r="1" spans="1:7" ht="15.75">
      <c r="A1" s="103" t="s">
        <v>240</v>
      </c>
      <c r="B1" s="103"/>
      <c r="C1" s="103"/>
      <c r="D1" s="103"/>
      <c r="E1" s="103"/>
      <c r="F1" s="103"/>
      <c r="G1" s="104"/>
    </row>
    <row r="2" spans="1:7" ht="15.75" customHeight="1">
      <c r="A2" s="102" t="s">
        <v>263</v>
      </c>
      <c r="B2" s="102"/>
      <c r="C2" s="102"/>
      <c r="D2" s="102"/>
      <c r="E2" s="102"/>
      <c r="F2" s="102"/>
      <c r="G2" s="102"/>
    </row>
    <row r="3" spans="1:7" ht="12.75" customHeight="1">
      <c r="A3" s="33"/>
      <c r="B3" s="34"/>
      <c r="C3" s="34"/>
      <c r="D3" s="34"/>
      <c r="E3" s="34"/>
      <c r="F3" s="34"/>
      <c r="G3" s="34"/>
    </row>
    <row r="4" spans="1:7" s="3" customFormat="1" ht="23.25" customHeight="1">
      <c r="A4" s="98" t="s">
        <v>278</v>
      </c>
      <c r="B4" s="99"/>
      <c r="C4" s="99"/>
      <c r="D4" s="99"/>
      <c r="E4" s="99"/>
      <c r="F4" s="99"/>
      <c r="G4" s="100"/>
    </row>
    <row r="5" spans="1:7" s="3" customFormat="1" ht="7.5" customHeight="1">
      <c r="A5" s="30"/>
      <c r="B5" s="31"/>
      <c r="C5" s="31"/>
      <c r="D5" s="31"/>
      <c r="E5" s="31"/>
      <c r="F5" s="31"/>
      <c r="G5" s="31"/>
    </row>
    <row r="6" spans="1:10" s="3" customFormat="1" ht="25.5" customHeight="1">
      <c r="A6" s="60" t="s">
        <v>241</v>
      </c>
      <c r="B6" s="61"/>
      <c r="C6" s="61"/>
      <c r="D6" s="61"/>
      <c r="E6" s="61"/>
      <c r="F6" s="61"/>
      <c r="G6" s="5">
        <v>17.73</v>
      </c>
      <c r="J6" s="36"/>
    </row>
    <row r="7" spans="1:7" ht="15">
      <c r="A7" s="62"/>
      <c r="B7" s="62"/>
      <c r="C7" s="62"/>
      <c r="D7" s="62"/>
      <c r="E7" s="62"/>
      <c r="F7" s="62"/>
      <c r="G7" s="4" t="s">
        <v>238</v>
      </c>
    </row>
    <row r="8" spans="1:7" ht="14.25" customHeight="1">
      <c r="A8" s="66" t="s">
        <v>299</v>
      </c>
      <c r="B8" s="67"/>
      <c r="C8" s="67"/>
      <c r="D8" s="67"/>
      <c r="E8" s="67"/>
      <c r="F8" s="67"/>
      <c r="G8" s="94">
        <v>-220473</v>
      </c>
    </row>
    <row r="9" spans="1:7" ht="11.25" customHeight="1">
      <c r="A9" s="68"/>
      <c r="B9" s="69"/>
      <c r="C9" s="69"/>
      <c r="D9" s="69"/>
      <c r="E9" s="69"/>
      <c r="F9" s="69"/>
      <c r="G9" s="95"/>
    </row>
    <row r="10" spans="1:7" ht="8.25" customHeight="1">
      <c r="A10" s="63"/>
      <c r="B10" s="63"/>
      <c r="C10" s="63"/>
      <c r="D10" s="63"/>
      <c r="E10" s="63"/>
      <c r="F10" s="63"/>
      <c r="G10" s="63"/>
    </row>
    <row r="11" spans="1:7" ht="30.75" customHeight="1">
      <c r="A11" s="80" t="s">
        <v>631</v>
      </c>
      <c r="B11" s="81"/>
      <c r="C11" s="81"/>
      <c r="D11" s="81"/>
      <c r="E11" s="81"/>
      <c r="F11" s="81"/>
      <c r="G11" s="40">
        <v>312480.61</v>
      </c>
    </row>
    <row r="12" spans="1:7" ht="7.5" customHeight="1">
      <c r="A12" s="64"/>
      <c r="B12" s="64"/>
      <c r="C12" s="64"/>
      <c r="D12" s="64"/>
      <c r="E12" s="64"/>
      <c r="F12" s="64"/>
      <c r="G12" s="64"/>
    </row>
    <row r="13" spans="1:7" ht="18" customHeight="1">
      <c r="A13" s="47" t="s">
        <v>451</v>
      </c>
      <c r="B13" s="48"/>
      <c r="C13" s="48"/>
      <c r="D13" s="48"/>
      <c r="E13" s="48"/>
      <c r="F13" s="48"/>
      <c r="G13" s="39">
        <v>315126.38</v>
      </c>
    </row>
    <row r="14" spans="1:7" ht="6" customHeight="1">
      <c r="A14" s="101"/>
      <c r="B14" s="101"/>
      <c r="C14" s="101"/>
      <c r="D14" s="101"/>
      <c r="E14" s="101"/>
      <c r="F14" s="101"/>
      <c r="G14" s="101"/>
    </row>
    <row r="15" spans="1:7" ht="15" customHeight="1">
      <c r="A15" s="66" t="s">
        <v>159</v>
      </c>
      <c r="B15" s="67"/>
      <c r="C15" s="67"/>
      <c r="D15" s="67"/>
      <c r="E15" s="67"/>
      <c r="F15" s="67"/>
      <c r="G15" s="96">
        <v>257302.44</v>
      </c>
    </row>
    <row r="16" spans="1:7" ht="10.5" customHeight="1">
      <c r="A16" s="68"/>
      <c r="B16" s="69"/>
      <c r="C16" s="69"/>
      <c r="D16" s="69"/>
      <c r="E16" s="69"/>
      <c r="F16" s="69"/>
      <c r="G16" s="97"/>
    </row>
    <row r="17" spans="1:7" ht="6" customHeight="1">
      <c r="A17" s="63"/>
      <c r="B17" s="63"/>
      <c r="C17" s="63"/>
      <c r="D17" s="63"/>
      <c r="E17" s="63"/>
      <c r="F17" s="63"/>
      <c r="G17" s="63"/>
    </row>
    <row r="18" spans="1:7" ht="21" customHeight="1">
      <c r="A18" s="80" t="s">
        <v>160</v>
      </c>
      <c r="B18" s="81"/>
      <c r="C18" s="81"/>
      <c r="D18" s="81"/>
      <c r="E18" s="81"/>
      <c r="F18" s="81"/>
      <c r="G18" s="6">
        <v>-162649.06</v>
      </c>
    </row>
    <row r="19" spans="1:7" ht="20.25" customHeight="1">
      <c r="A19" s="98" t="s">
        <v>235</v>
      </c>
      <c r="B19" s="99"/>
      <c r="C19" s="99"/>
      <c r="D19" s="99"/>
      <c r="E19" s="99"/>
      <c r="F19" s="100"/>
      <c r="G19" s="7" t="s">
        <v>234</v>
      </c>
    </row>
    <row r="20" spans="1:7" ht="12.75">
      <c r="A20" s="72" t="s">
        <v>242</v>
      </c>
      <c r="B20" s="73"/>
      <c r="C20" s="73"/>
      <c r="D20" s="73"/>
      <c r="E20" s="73"/>
      <c r="F20" s="74"/>
      <c r="G20" s="11">
        <v>46872.09</v>
      </c>
    </row>
    <row r="21" spans="1:7" ht="12.75">
      <c r="A21" s="72" t="s">
        <v>293</v>
      </c>
      <c r="B21" s="73"/>
      <c r="C21" s="73"/>
      <c r="D21" s="73"/>
      <c r="E21" s="73"/>
      <c r="F21" s="74"/>
      <c r="G21" s="2">
        <v>31203.84</v>
      </c>
    </row>
    <row r="22" spans="1:7" ht="16.5" customHeight="1">
      <c r="A22" s="75" t="s">
        <v>236</v>
      </c>
      <c r="B22" s="76"/>
      <c r="C22" s="76"/>
      <c r="D22" s="76"/>
      <c r="E22" s="76"/>
      <c r="F22" s="77"/>
      <c r="G22" s="12"/>
    </row>
    <row r="23" spans="1:7" ht="16.5" customHeight="1">
      <c r="A23" s="70" t="s">
        <v>315</v>
      </c>
      <c r="B23" s="71"/>
      <c r="C23" s="71"/>
      <c r="D23" s="71"/>
      <c r="E23" s="32">
        <v>7271</v>
      </c>
      <c r="F23" s="28" t="s">
        <v>300</v>
      </c>
      <c r="G23" s="26"/>
    </row>
    <row r="24" spans="1:7" ht="16.5" customHeight="1">
      <c r="A24" s="70" t="s">
        <v>487</v>
      </c>
      <c r="B24" s="71"/>
      <c r="C24" s="71"/>
      <c r="D24" s="71"/>
      <c r="E24" s="32">
        <v>8873</v>
      </c>
      <c r="F24" s="28" t="s">
        <v>300</v>
      </c>
      <c r="G24" s="26"/>
    </row>
    <row r="25" spans="1:7" ht="16.5" customHeight="1">
      <c r="A25" s="70" t="s">
        <v>316</v>
      </c>
      <c r="B25" s="71"/>
      <c r="C25" s="71"/>
      <c r="D25" s="71"/>
      <c r="E25" s="32">
        <v>1602</v>
      </c>
      <c r="F25" s="28" t="s">
        <v>301</v>
      </c>
      <c r="G25" s="27">
        <v>4469.58</v>
      </c>
    </row>
    <row r="26" spans="1:7" ht="16.5" customHeight="1">
      <c r="A26" s="106" t="s">
        <v>604</v>
      </c>
      <c r="B26" s="107"/>
      <c r="C26" s="107"/>
      <c r="D26" s="107"/>
      <c r="E26" s="107"/>
      <c r="F26" s="108"/>
      <c r="G26" s="12"/>
    </row>
    <row r="27" spans="1:7" ht="16.5" customHeight="1">
      <c r="A27" s="70" t="s">
        <v>605</v>
      </c>
      <c r="B27" s="71"/>
      <c r="C27" s="71"/>
      <c r="D27" s="71"/>
      <c r="E27" s="32">
        <v>8873</v>
      </c>
      <c r="F27" s="28" t="s">
        <v>300</v>
      </c>
      <c r="G27" s="26"/>
    </row>
    <row r="28" spans="1:7" ht="16.5" customHeight="1">
      <c r="A28" s="70" t="s">
        <v>131</v>
      </c>
      <c r="B28" s="71"/>
      <c r="C28" s="71"/>
      <c r="D28" s="71"/>
      <c r="E28" s="32">
        <v>10561</v>
      </c>
      <c r="F28" s="28" t="s">
        <v>300</v>
      </c>
      <c r="G28" s="26"/>
    </row>
    <row r="29" spans="1:7" ht="16.5" customHeight="1">
      <c r="A29" s="70" t="s">
        <v>316</v>
      </c>
      <c r="B29" s="71"/>
      <c r="C29" s="71"/>
      <c r="D29" s="71"/>
      <c r="E29" s="32">
        <v>1688</v>
      </c>
      <c r="F29" s="28" t="s">
        <v>607</v>
      </c>
      <c r="G29" s="27">
        <v>4979.6</v>
      </c>
    </row>
    <row r="30" spans="1:7" ht="16.5" customHeight="1">
      <c r="A30" s="85" t="s">
        <v>245</v>
      </c>
      <c r="B30" s="86"/>
      <c r="C30" s="86"/>
      <c r="D30" s="86"/>
      <c r="E30" s="86"/>
      <c r="F30" s="87"/>
      <c r="G30" s="13">
        <v>35567.64</v>
      </c>
    </row>
    <row r="31" spans="1:7" ht="16.5" customHeight="1">
      <c r="A31" s="23" t="s">
        <v>314</v>
      </c>
      <c r="B31" s="24">
        <v>14.702</v>
      </c>
      <c r="C31" s="24" t="s">
        <v>302</v>
      </c>
      <c r="D31" s="109"/>
      <c r="E31" s="109"/>
      <c r="F31" s="110"/>
      <c r="G31" s="21">
        <v>3102.12</v>
      </c>
    </row>
    <row r="32" spans="1:7" ht="16.5" customHeight="1">
      <c r="A32" s="19" t="s">
        <v>313</v>
      </c>
      <c r="B32" s="20">
        <v>13.138</v>
      </c>
      <c r="C32" s="20" t="s">
        <v>302</v>
      </c>
      <c r="D32" s="65"/>
      <c r="E32" s="65"/>
      <c r="F32" s="49"/>
      <c r="G32" s="21">
        <v>2772.12</v>
      </c>
    </row>
    <row r="33" spans="1:7" ht="16.5" customHeight="1">
      <c r="A33" s="19" t="s">
        <v>312</v>
      </c>
      <c r="B33" s="20">
        <v>17.339</v>
      </c>
      <c r="C33" s="20" t="s">
        <v>302</v>
      </c>
      <c r="D33" s="65"/>
      <c r="E33" s="65"/>
      <c r="F33" s="49"/>
      <c r="G33" s="21">
        <v>3658.53</v>
      </c>
    </row>
    <row r="34" spans="1:7" ht="16.5" customHeight="1">
      <c r="A34" s="19" t="s">
        <v>303</v>
      </c>
      <c r="B34" s="20">
        <v>15.182</v>
      </c>
      <c r="C34" s="20" t="s">
        <v>302</v>
      </c>
      <c r="D34" s="65"/>
      <c r="E34" s="65"/>
      <c r="F34" s="49"/>
      <c r="G34" s="21">
        <v>3203.4</v>
      </c>
    </row>
    <row r="35" spans="1:7" ht="16.5" customHeight="1">
      <c r="A35" s="19" t="s">
        <v>311</v>
      </c>
      <c r="B35" s="20">
        <v>15.064</v>
      </c>
      <c r="C35" s="20" t="s">
        <v>302</v>
      </c>
      <c r="D35" s="65"/>
      <c r="E35" s="65"/>
      <c r="F35" s="49"/>
      <c r="G35" s="21">
        <v>3178.5</v>
      </c>
    </row>
    <row r="36" spans="1:11" ht="16.5" customHeight="1">
      <c r="A36" s="19" t="s">
        <v>304</v>
      </c>
      <c r="B36" s="20">
        <v>16.897</v>
      </c>
      <c r="C36" s="20" t="s">
        <v>302</v>
      </c>
      <c r="D36" s="65"/>
      <c r="E36" s="65"/>
      <c r="F36" s="49"/>
      <c r="G36" s="21">
        <v>3565.27</v>
      </c>
      <c r="I36" s="29"/>
      <c r="J36" s="10"/>
      <c r="K36" s="10"/>
    </row>
    <row r="37" spans="1:11" ht="16.5" customHeight="1">
      <c r="A37" s="25" t="s">
        <v>305</v>
      </c>
      <c r="B37" s="22">
        <v>11.967</v>
      </c>
      <c r="C37" s="22" t="s">
        <v>302</v>
      </c>
      <c r="D37" s="78"/>
      <c r="E37" s="78"/>
      <c r="F37" s="79"/>
      <c r="G37" s="21">
        <v>2525.04</v>
      </c>
      <c r="I37" s="29"/>
      <c r="J37" s="10"/>
      <c r="K37" s="10"/>
    </row>
    <row r="38" spans="1:11" ht="16.5" customHeight="1">
      <c r="A38" s="19" t="s">
        <v>310</v>
      </c>
      <c r="B38" s="20">
        <v>13.056</v>
      </c>
      <c r="C38" s="20" t="s">
        <v>302</v>
      </c>
      <c r="D38" s="65"/>
      <c r="E38" s="65"/>
      <c r="F38" s="49"/>
      <c r="G38" s="21">
        <v>2754.82</v>
      </c>
      <c r="K38" s="10"/>
    </row>
    <row r="39" spans="1:7" ht="16.5" customHeight="1">
      <c r="A39" s="25" t="s">
        <v>306</v>
      </c>
      <c r="B39" s="22">
        <v>10.467</v>
      </c>
      <c r="C39" s="22" t="s">
        <v>302</v>
      </c>
      <c r="D39" s="78"/>
      <c r="E39" s="78"/>
      <c r="F39" s="79"/>
      <c r="G39" s="21">
        <v>2208.54</v>
      </c>
    </row>
    <row r="40" spans="1:7" ht="16.5" customHeight="1">
      <c r="A40" s="19" t="s">
        <v>307</v>
      </c>
      <c r="B40" s="20">
        <v>12.53</v>
      </c>
      <c r="C40" s="20" t="s">
        <v>302</v>
      </c>
      <c r="D40" s="65"/>
      <c r="E40" s="65"/>
      <c r="F40" s="49"/>
      <c r="G40" s="21">
        <v>2643.83</v>
      </c>
    </row>
    <row r="41" spans="1:7" ht="16.5" customHeight="1">
      <c r="A41" s="19" t="s">
        <v>308</v>
      </c>
      <c r="B41" s="35">
        <v>12.767</v>
      </c>
      <c r="C41" s="20" t="s">
        <v>302</v>
      </c>
      <c r="D41" s="65"/>
      <c r="E41" s="65"/>
      <c r="F41" s="49"/>
      <c r="G41" s="21">
        <v>2693.84</v>
      </c>
    </row>
    <row r="42" spans="1:7" ht="16.5" customHeight="1">
      <c r="A42" s="19" t="s">
        <v>309</v>
      </c>
      <c r="B42" s="35">
        <v>15.458</v>
      </c>
      <c r="C42" s="20" t="s">
        <v>302</v>
      </c>
      <c r="D42" s="65"/>
      <c r="E42" s="65"/>
      <c r="F42" s="49"/>
      <c r="G42" s="21">
        <v>3261.64</v>
      </c>
    </row>
    <row r="43" spans="1:7" ht="7.5" customHeight="1">
      <c r="A43" s="50"/>
      <c r="B43" s="65"/>
      <c r="C43" s="65"/>
      <c r="D43" s="65"/>
      <c r="E43" s="65"/>
      <c r="F43" s="65"/>
      <c r="G43" s="49"/>
    </row>
    <row r="44" spans="1:7" ht="16.5" customHeight="1">
      <c r="A44" s="88" t="s">
        <v>505</v>
      </c>
      <c r="B44" s="89"/>
      <c r="C44" s="89"/>
      <c r="D44" s="89"/>
      <c r="E44" s="89"/>
      <c r="F44" s="90"/>
      <c r="G44" s="15">
        <v>33310.2</v>
      </c>
    </row>
    <row r="45" spans="1:7" s="3" customFormat="1" ht="15.75" customHeight="1">
      <c r="A45" s="91" t="s">
        <v>237</v>
      </c>
      <c r="B45" s="92"/>
      <c r="C45" s="92"/>
      <c r="D45" s="92"/>
      <c r="E45" s="92"/>
      <c r="F45" s="93"/>
      <c r="G45" s="16"/>
    </row>
    <row r="46" spans="1:7" s="3" customFormat="1" ht="15.75" customHeight="1">
      <c r="A46" s="51" t="s">
        <v>365</v>
      </c>
      <c r="B46" s="52"/>
      <c r="C46" s="52"/>
      <c r="D46" s="52"/>
      <c r="E46" s="52"/>
      <c r="F46" s="53"/>
      <c r="G46" s="13">
        <v>208.32</v>
      </c>
    </row>
    <row r="47" spans="1:7" s="3" customFormat="1" ht="15.75" customHeight="1">
      <c r="A47" s="51" t="s">
        <v>515</v>
      </c>
      <c r="B47" s="52"/>
      <c r="C47" s="52"/>
      <c r="D47" s="52"/>
      <c r="E47" s="52"/>
      <c r="F47" s="53"/>
      <c r="G47" s="13">
        <v>208.32</v>
      </c>
    </row>
    <row r="48" spans="1:7" s="3" customFormat="1" ht="15.75" customHeight="1">
      <c r="A48" s="51" t="s">
        <v>43</v>
      </c>
      <c r="B48" s="52"/>
      <c r="C48" s="52"/>
      <c r="D48" s="52"/>
      <c r="E48" s="52"/>
      <c r="F48" s="53"/>
      <c r="G48" s="13">
        <v>1562.4</v>
      </c>
    </row>
    <row r="49" spans="1:7" s="3" customFormat="1" ht="15.75" customHeight="1">
      <c r="A49" s="51" t="s">
        <v>182</v>
      </c>
      <c r="B49" s="52"/>
      <c r="C49" s="52"/>
      <c r="D49" s="52"/>
      <c r="E49" s="52"/>
      <c r="F49" s="53"/>
      <c r="G49" s="13">
        <v>208.32</v>
      </c>
    </row>
    <row r="50" spans="1:7" s="3" customFormat="1" ht="15.75" customHeight="1">
      <c r="A50" s="82" t="s">
        <v>246</v>
      </c>
      <c r="B50" s="83"/>
      <c r="C50" s="83"/>
      <c r="D50" s="83"/>
      <c r="E50" s="83"/>
      <c r="F50" s="84"/>
      <c r="G50" s="13">
        <v>98712.13</v>
      </c>
    </row>
    <row r="51" spans="1:7" s="3" customFormat="1" ht="15.75" customHeight="1">
      <c r="A51" s="57" t="s">
        <v>325</v>
      </c>
      <c r="B51" s="58"/>
      <c r="C51" s="58"/>
      <c r="D51" s="58"/>
      <c r="E51" s="58"/>
      <c r="F51" s="59"/>
      <c r="G51" s="17"/>
    </row>
    <row r="52" spans="1:7" s="3" customFormat="1" ht="15.75" customHeight="1">
      <c r="A52" s="54" t="s">
        <v>342</v>
      </c>
      <c r="B52" s="55"/>
      <c r="C52" s="55"/>
      <c r="D52" s="55"/>
      <c r="E52" s="55"/>
      <c r="F52" s="56"/>
      <c r="G52" s="14">
        <v>1025.24</v>
      </c>
    </row>
    <row r="53" spans="1:7" s="3" customFormat="1" ht="15.75" customHeight="1">
      <c r="A53" s="54" t="s">
        <v>332</v>
      </c>
      <c r="B53" s="55"/>
      <c r="C53" s="55"/>
      <c r="D53" s="55"/>
      <c r="E53" s="55"/>
      <c r="F53" s="56"/>
      <c r="G53" s="14">
        <v>1025.24</v>
      </c>
    </row>
    <row r="54" spans="1:7" s="3" customFormat="1" ht="15.75" customHeight="1">
      <c r="A54" s="54" t="s">
        <v>343</v>
      </c>
      <c r="B54" s="55"/>
      <c r="C54" s="55"/>
      <c r="D54" s="55"/>
      <c r="E54" s="55"/>
      <c r="F54" s="56"/>
      <c r="G54" s="14">
        <v>968.3</v>
      </c>
    </row>
    <row r="55" spans="1:7" s="3" customFormat="1" ht="16.5" customHeight="1">
      <c r="A55" s="54" t="s">
        <v>356</v>
      </c>
      <c r="B55" s="55"/>
      <c r="C55" s="55"/>
      <c r="D55" s="55"/>
      <c r="E55" s="55"/>
      <c r="F55" s="56"/>
      <c r="G55" s="12">
        <v>4857.99</v>
      </c>
    </row>
    <row r="56" spans="1:7" s="3" customFormat="1" ht="16.5" customHeight="1">
      <c r="A56" s="57" t="s">
        <v>365</v>
      </c>
      <c r="B56" s="58"/>
      <c r="C56" s="58"/>
      <c r="D56" s="58"/>
      <c r="E56" s="58"/>
      <c r="F56" s="59"/>
      <c r="G56" s="12"/>
    </row>
    <row r="57" spans="1:7" s="3" customFormat="1" ht="16.5" customHeight="1">
      <c r="A57" s="54" t="s">
        <v>351</v>
      </c>
      <c r="B57" s="55"/>
      <c r="C57" s="55"/>
      <c r="D57" s="55"/>
      <c r="E57" s="55"/>
      <c r="F57" s="56"/>
      <c r="G57" s="12">
        <v>446.4</v>
      </c>
    </row>
    <row r="58" spans="1:7" s="3" customFormat="1" ht="16.5" customHeight="1">
      <c r="A58" s="54" t="s">
        <v>354</v>
      </c>
      <c r="B58" s="55"/>
      <c r="C58" s="55"/>
      <c r="D58" s="55"/>
      <c r="E58" s="55"/>
      <c r="F58" s="56"/>
      <c r="G58" s="12">
        <v>172.18</v>
      </c>
    </row>
    <row r="59" spans="1:7" s="3" customFormat="1" ht="16.5" customHeight="1">
      <c r="A59" s="54" t="s">
        <v>380</v>
      </c>
      <c r="B59" s="55"/>
      <c r="C59" s="55"/>
      <c r="D59" s="55"/>
      <c r="E59" s="55"/>
      <c r="F59" s="56"/>
      <c r="G59" s="12">
        <v>1025.24</v>
      </c>
    </row>
    <row r="60" spans="1:7" s="3" customFormat="1" ht="16.5" customHeight="1">
      <c r="A60" s="54" t="s">
        <v>339</v>
      </c>
      <c r="B60" s="55"/>
      <c r="C60" s="55"/>
      <c r="D60" s="55"/>
      <c r="E60" s="55"/>
      <c r="F60" s="56"/>
      <c r="G60" s="12">
        <v>991.11</v>
      </c>
    </row>
    <row r="61" spans="1:7" s="3" customFormat="1" ht="16.5" customHeight="1">
      <c r="A61" s="54" t="s">
        <v>381</v>
      </c>
      <c r="B61" s="55"/>
      <c r="C61" s="55"/>
      <c r="D61" s="55"/>
      <c r="E61" s="55"/>
      <c r="F61" s="56"/>
      <c r="G61" s="12">
        <v>13468.32</v>
      </c>
    </row>
    <row r="62" spans="1:7" s="3" customFormat="1" ht="16.5" customHeight="1">
      <c r="A62" s="54" t="s">
        <v>392</v>
      </c>
      <c r="B62" s="55"/>
      <c r="C62" s="55"/>
      <c r="D62" s="55"/>
      <c r="E62" s="55"/>
      <c r="F62" s="56"/>
      <c r="G62" s="12">
        <v>12415.43</v>
      </c>
    </row>
    <row r="63" spans="1:7" s="3" customFormat="1" ht="16.5" customHeight="1">
      <c r="A63" s="54" t="s">
        <v>387</v>
      </c>
      <c r="B63" s="55"/>
      <c r="C63" s="55"/>
      <c r="D63" s="55"/>
      <c r="E63" s="55"/>
      <c r="F63" s="56"/>
      <c r="G63" s="12">
        <v>6090.56</v>
      </c>
    </row>
    <row r="64" spans="1:7" s="3" customFormat="1" ht="16.5" customHeight="1">
      <c r="A64" s="57" t="s">
        <v>395</v>
      </c>
      <c r="B64" s="58"/>
      <c r="C64" s="58"/>
      <c r="D64" s="58"/>
      <c r="E64" s="58"/>
      <c r="F64" s="59"/>
      <c r="G64" s="12"/>
    </row>
    <row r="65" spans="1:7" s="3" customFormat="1" ht="16.5" customHeight="1">
      <c r="A65" s="54" t="s">
        <v>375</v>
      </c>
      <c r="B65" s="55"/>
      <c r="C65" s="55"/>
      <c r="D65" s="55"/>
      <c r="E65" s="55"/>
      <c r="F65" s="56"/>
      <c r="G65" s="18">
        <v>589.51</v>
      </c>
    </row>
    <row r="66" spans="1:7" s="3" customFormat="1" ht="16.5" customHeight="1">
      <c r="A66" s="54" t="s">
        <v>397</v>
      </c>
      <c r="B66" s="55"/>
      <c r="C66" s="55"/>
      <c r="D66" s="55"/>
      <c r="E66" s="55"/>
      <c r="F66" s="56"/>
      <c r="G66" s="12">
        <v>242.08</v>
      </c>
    </row>
    <row r="67" spans="1:7" s="3" customFormat="1" ht="16.5" customHeight="1">
      <c r="A67" s="54" t="s">
        <v>387</v>
      </c>
      <c r="B67" s="55"/>
      <c r="C67" s="55"/>
      <c r="D67" s="55"/>
      <c r="E67" s="55"/>
      <c r="F67" s="56"/>
      <c r="G67" s="8">
        <v>2198.47</v>
      </c>
    </row>
    <row r="68" spans="1:7" s="3" customFormat="1" ht="16.5" customHeight="1">
      <c r="A68" s="57" t="s">
        <v>426</v>
      </c>
      <c r="B68" s="58"/>
      <c r="C68" s="58"/>
      <c r="D68" s="58"/>
      <c r="E68" s="58"/>
      <c r="F68" s="59"/>
      <c r="G68" s="8"/>
    </row>
    <row r="69" spans="1:7" s="3" customFormat="1" ht="16.5" customHeight="1">
      <c r="A69" s="54" t="s">
        <v>646</v>
      </c>
      <c r="B69" s="55"/>
      <c r="C69" s="55"/>
      <c r="D69" s="55"/>
      <c r="E69" s="55"/>
      <c r="F69" s="56"/>
      <c r="G69" s="9">
        <v>880</v>
      </c>
    </row>
    <row r="70" spans="1:7" s="3" customFormat="1" ht="16.5" customHeight="1">
      <c r="A70" s="54" t="s">
        <v>428</v>
      </c>
      <c r="B70" s="55"/>
      <c r="C70" s="55"/>
      <c r="D70" s="55"/>
      <c r="E70" s="55"/>
      <c r="F70" s="56"/>
      <c r="G70" s="8">
        <v>484.15</v>
      </c>
    </row>
    <row r="71" spans="1:7" s="3" customFormat="1" ht="16.5" customHeight="1">
      <c r="A71" s="57" t="s">
        <v>446</v>
      </c>
      <c r="B71" s="58"/>
      <c r="C71" s="58"/>
      <c r="D71" s="58"/>
      <c r="E71" s="58"/>
      <c r="F71" s="59"/>
      <c r="G71" s="8"/>
    </row>
    <row r="72" spans="1:7" s="3" customFormat="1" ht="16.5" customHeight="1">
      <c r="A72" s="54" t="s">
        <v>459</v>
      </c>
      <c r="B72" s="55"/>
      <c r="C72" s="55"/>
      <c r="D72" s="55"/>
      <c r="E72" s="55"/>
      <c r="F72" s="56"/>
      <c r="G72" s="37">
        <v>669.6</v>
      </c>
    </row>
    <row r="73" spans="1:7" s="3" customFormat="1" ht="16.5" customHeight="1">
      <c r="A73" s="54" t="s">
        <v>348</v>
      </c>
      <c r="B73" s="55"/>
      <c r="C73" s="55"/>
      <c r="D73" s="55"/>
      <c r="E73" s="55"/>
      <c r="F73" s="56"/>
      <c r="G73" s="8">
        <v>438.24</v>
      </c>
    </row>
    <row r="74" spans="1:7" s="3" customFormat="1" ht="16.5" customHeight="1">
      <c r="A74" s="54" t="s">
        <v>354</v>
      </c>
      <c r="B74" s="55"/>
      <c r="C74" s="55"/>
      <c r="D74" s="55"/>
      <c r="E74" s="55"/>
      <c r="F74" s="56"/>
      <c r="G74" s="37">
        <v>607.1</v>
      </c>
    </row>
    <row r="75" spans="1:7" s="3" customFormat="1" ht="16.5" customHeight="1">
      <c r="A75" s="54" t="s">
        <v>646</v>
      </c>
      <c r="B75" s="55"/>
      <c r="C75" s="55"/>
      <c r="D75" s="55"/>
      <c r="E75" s="55"/>
      <c r="F75" s="56"/>
      <c r="G75" s="37">
        <v>440</v>
      </c>
    </row>
    <row r="76" spans="1:7" s="3" customFormat="1" ht="16.5" customHeight="1">
      <c r="A76" s="57" t="s">
        <v>515</v>
      </c>
      <c r="B76" s="58"/>
      <c r="C76" s="58"/>
      <c r="D76" s="58"/>
      <c r="E76" s="58"/>
      <c r="F76" s="59"/>
      <c r="G76" s="8"/>
    </row>
    <row r="77" spans="1:7" s="3" customFormat="1" ht="16.5" customHeight="1">
      <c r="A77" s="54" t="s">
        <v>527</v>
      </c>
      <c r="B77" s="55"/>
      <c r="C77" s="55"/>
      <c r="D77" s="55"/>
      <c r="E77" s="55"/>
      <c r="F77" s="56"/>
      <c r="G77" s="8">
        <v>106.33</v>
      </c>
    </row>
    <row r="78" spans="1:7" s="3" customFormat="1" ht="16.5" customHeight="1">
      <c r="A78" s="54" t="s">
        <v>519</v>
      </c>
      <c r="B78" s="55"/>
      <c r="C78" s="55"/>
      <c r="D78" s="55"/>
      <c r="E78" s="55"/>
      <c r="F78" s="56"/>
      <c r="G78" s="8">
        <v>4720.71</v>
      </c>
    </row>
    <row r="79" spans="1:7" s="3" customFormat="1" ht="16.5" customHeight="1">
      <c r="A79" s="54" t="s">
        <v>468</v>
      </c>
      <c r="B79" s="55"/>
      <c r="C79" s="55"/>
      <c r="D79" s="55"/>
      <c r="E79" s="55"/>
      <c r="F79" s="56"/>
      <c r="G79" s="8">
        <v>968.3</v>
      </c>
    </row>
    <row r="80" spans="1:7" s="3" customFormat="1" ht="16.5" customHeight="1">
      <c r="A80" s="54" t="s">
        <v>328</v>
      </c>
      <c r="B80" s="55"/>
      <c r="C80" s="55"/>
      <c r="D80" s="55"/>
      <c r="E80" s="55"/>
      <c r="F80" s="56"/>
      <c r="G80" s="8">
        <v>911.36</v>
      </c>
    </row>
    <row r="81" spans="1:7" s="3" customFormat="1" ht="16.5" customHeight="1">
      <c r="A81" s="54" t="s">
        <v>428</v>
      </c>
      <c r="B81" s="55"/>
      <c r="C81" s="55"/>
      <c r="D81" s="55"/>
      <c r="E81" s="55"/>
      <c r="F81" s="56"/>
      <c r="G81" s="8">
        <v>2904.9</v>
      </c>
    </row>
    <row r="82" spans="1:7" s="3" customFormat="1" ht="16.5" customHeight="1">
      <c r="A82" s="54" t="s">
        <v>553</v>
      </c>
      <c r="B82" s="55"/>
      <c r="C82" s="55"/>
      <c r="D82" s="55"/>
      <c r="E82" s="55"/>
      <c r="F82" s="56"/>
      <c r="G82" s="8">
        <v>4744.92</v>
      </c>
    </row>
    <row r="83" spans="1:7" s="3" customFormat="1" ht="16.5" customHeight="1">
      <c r="A83" s="54" t="s">
        <v>533</v>
      </c>
      <c r="B83" s="55"/>
      <c r="C83" s="55"/>
      <c r="D83" s="55"/>
      <c r="E83" s="55"/>
      <c r="F83" s="56"/>
      <c r="G83" s="8">
        <v>2948.53</v>
      </c>
    </row>
    <row r="84" spans="1:7" s="3" customFormat="1" ht="16.5" customHeight="1">
      <c r="A84" s="57" t="s">
        <v>559</v>
      </c>
      <c r="B84" s="58"/>
      <c r="C84" s="58"/>
      <c r="D84" s="58"/>
      <c r="E84" s="58"/>
      <c r="F84" s="59"/>
      <c r="G84" s="8"/>
    </row>
    <row r="85" spans="1:7" s="3" customFormat="1" ht="16.5" customHeight="1">
      <c r="A85" s="54" t="s">
        <v>560</v>
      </c>
      <c r="B85" s="55"/>
      <c r="C85" s="55"/>
      <c r="D85" s="55"/>
      <c r="E85" s="55"/>
      <c r="F85" s="56"/>
      <c r="G85" s="18">
        <v>211</v>
      </c>
    </row>
    <row r="86" spans="1:7" s="3" customFormat="1" ht="16.5" customHeight="1">
      <c r="A86" s="54" t="s">
        <v>586</v>
      </c>
      <c r="B86" s="55"/>
      <c r="C86" s="55"/>
      <c r="D86" s="55"/>
      <c r="E86" s="55"/>
      <c r="F86" s="56"/>
      <c r="G86" s="12">
        <v>553.32</v>
      </c>
    </row>
    <row r="87" spans="1:7" s="3" customFormat="1" ht="16.5" customHeight="1">
      <c r="A87" s="54" t="s">
        <v>585</v>
      </c>
      <c r="B87" s="55"/>
      <c r="C87" s="55"/>
      <c r="D87" s="55"/>
      <c r="E87" s="55"/>
      <c r="F87" s="56"/>
      <c r="G87" s="12">
        <v>1291.06</v>
      </c>
    </row>
    <row r="88" spans="1:7" s="3" customFormat="1" ht="16.5" customHeight="1">
      <c r="A88" s="54" t="s">
        <v>588</v>
      </c>
      <c r="B88" s="55"/>
      <c r="C88" s="55"/>
      <c r="D88" s="55"/>
      <c r="E88" s="55"/>
      <c r="F88" s="56"/>
      <c r="G88" s="12">
        <v>341.75</v>
      </c>
    </row>
    <row r="89" spans="1:7" s="3" customFormat="1" ht="16.5" customHeight="1">
      <c r="A89" s="57" t="s">
        <v>614</v>
      </c>
      <c r="B89" s="58"/>
      <c r="C89" s="58"/>
      <c r="D89" s="58"/>
      <c r="E89" s="58"/>
      <c r="F89" s="59"/>
      <c r="G89" s="8"/>
    </row>
    <row r="90" spans="1:7" s="3" customFormat="1" ht="16.5" customHeight="1">
      <c r="A90" s="54" t="s">
        <v>615</v>
      </c>
      <c r="B90" s="55"/>
      <c r="C90" s="55"/>
      <c r="D90" s="55"/>
      <c r="E90" s="55"/>
      <c r="F90" s="56"/>
      <c r="G90" s="18">
        <v>145.2</v>
      </c>
    </row>
    <row r="91" spans="1:7" s="3" customFormat="1" ht="16.5" customHeight="1">
      <c r="A91" s="54" t="s">
        <v>19</v>
      </c>
      <c r="B91" s="55"/>
      <c r="C91" s="55"/>
      <c r="D91" s="55"/>
      <c r="E91" s="55"/>
      <c r="F91" s="56"/>
      <c r="G91" s="12">
        <v>902.17</v>
      </c>
    </row>
    <row r="92" spans="1:7" s="3" customFormat="1" ht="16.5" customHeight="1">
      <c r="A92" s="54" t="s">
        <v>350</v>
      </c>
      <c r="B92" s="55"/>
      <c r="C92" s="55"/>
      <c r="D92" s="55"/>
      <c r="E92" s="55"/>
      <c r="F92" s="56"/>
      <c r="G92" s="12">
        <v>743.12</v>
      </c>
    </row>
    <row r="93" spans="1:7" s="3" customFormat="1" ht="16.5" customHeight="1">
      <c r="A93" s="54" t="s">
        <v>26</v>
      </c>
      <c r="B93" s="55"/>
      <c r="C93" s="55"/>
      <c r="D93" s="55"/>
      <c r="E93" s="55"/>
      <c r="F93" s="56"/>
      <c r="G93" s="12">
        <v>1537.86</v>
      </c>
    </row>
    <row r="94" spans="1:7" s="3" customFormat="1" ht="16.5" customHeight="1">
      <c r="A94" s="54" t="s">
        <v>584</v>
      </c>
      <c r="B94" s="55"/>
      <c r="C94" s="55"/>
      <c r="D94" s="55"/>
      <c r="E94" s="55"/>
      <c r="F94" s="56"/>
      <c r="G94" s="8">
        <v>774.64</v>
      </c>
    </row>
    <row r="95" spans="1:7" s="3" customFormat="1" ht="16.5" customHeight="1">
      <c r="A95" s="57" t="s">
        <v>43</v>
      </c>
      <c r="B95" s="58"/>
      <c r="C95" s="58"/>
      <c r="D95" s="58"/>
      <c r="E95" s="58"/>
      <c r="F95" s="59"/>
      <c r="G95" s="8"/>
    </row>
    <row r="96" spans="1:7" s="3" customFormat="1" ht="16.5" customHeight="1">
      <c r="A96" s="54" t="s">
        <v>332</v>
      </c>
      <c r="B96" s="55"/>
      <c r="C96" s="55"/>
      <c r="D96" s="55"/>
      <c r="E96" s="55"/>
      <c r="F96" s="56"/>
      <c r="G96" s="8">
        <v>1367.04</v>
      </c>
    </row>
    <row r="97" spans="1:7" s="3" customFormat="1" ht="16.5" customHeight="1">
      <c r="A97" s="54" t="s">
        <v>44</v>
      </c>
      <c r="B97" s="55"/>
      <c r="C97" s="55"/>
      <c r="D97" s="55"/>
      <c r="E97" s="55"/>
      <c r="F97" s="56"/>
      <c r="G97" s="8">
        <v>615.14</v>
      </c>
    </row>
    <row r="98" spans="1:7" s="3" customFormat="1" ht="16.5" customHeight="1">
      <c r="A98" s="54" t="s">
        <v>54</v>
      </c>
      <c r="B98" s="55"/>
      <c r="C98" s="55"/>
      <c r="D98" s="55"/>
      <c r="E98" s="55"/>
      <c r="F98" s="56"/>
      <c r="G98" s="8">
        <v>1822.72</v>
      </c>
    </row>
    <row r="99" spans="1:7" s="3" customFormat="1" ht="16.5" customHeight="1">
      <c r="A99" s="54" t="s">
        <v>82</v>
      </c>
      <c r="B99" s="55"/>
      <c r="C99" s="55"/>
      <c r="D99" s="55"/>
      <c r="E99" s="55"/>
      <c r="F99" s="56"/>
      <c r="G99" s="8">
        <v>648.74</v>
      </c>
    </row>
    <row r="100" spans="1:7" s="3" customFormat="1" ht="16.5" customHeight="1">
      <c r="A100" s="54" t="s">
        <v>350</v>
      </c>
      <c r="B100" s="55"/>
      <c r="C100" s="55"/>
      <c r="D100" s="55"/>
      <c r="E100" s="55"/>
      <c r="F100" s="56"/>
      <c r="G100" s="8">
        <v>556.69</v>
      </c>
    </row>
    <row r="101" spans="1:7" s="3" customFormat="1" ht="16.5" customHeight="1">
      <c r="A101" s="57" t="s">
        <v>298</v>
      </c>
      <c r="B101" s="58"/>
      <c r="C101" s="58"/>
      <c r="D101" s="58"/>
      <c r="E101" s="58"/>
      <c r="F101" s="59"/>
      <c r="G101" s="8"/>
    </row>
    <row r="102" spans="1:7" s="3" customFormat="1" ht="16.5" customHeight="1">
      <c r="A102" s="54" t="s">
        <v>84</v>
      </c>
      <c r="B102" s="55"/>
      <c r="C102" s="55"/>
      <c r="D102" s="55"/>
      <c r="E102" s="55"/>
      <c r="F102" s="56"/>
      <c r="G102" s="8">
        <v>3508.71</v>
      </c>
    </row>
    <row r="103" spans="1:7" s="3" customFormat="1" ht="16.5" customHeight="1">
      <c r="A103" s="54" t="s">
        <v>140</v>
      </c>
      <c r="B103" s="55"/>
      <c r="C103" s="55"/>
      <c r="D103" s="55"/>
      <c r="E103" s="55"/>
      <c r="F103" s="56"/>
      <c r="G103" s="8">
        <v>5352.9</v>
      </c>
    </row>
    <row r="104" spans="1:7" s="3" customFormat="1" ht="18" customHeight="1">
      <c r="A104" s="54" t="s">
        <v>142</v>
      </c>
      <c r="B104" s="55"/>
      <c r="C104" s="55"/>
      <c r="D104" s="55"/>
      <c r="E104" s="55"/>
      <c r="F104" s="56"/>
      <c r="G104" s="8">
        <v>262.02</v>
      </c>
    </row>
    <row r="105" spans="1:7" s="3" customFormat="1" ht="16.5" customHeight="1">
      <c r="A105" s="57" t="s">
        <v>172</v>
      </c>
      <c r="B105" s="58"/>
      <c r="C105" s="58"/>
      <c r="D105" s="58"/>
      <c r="E105" s="58"/>
      <c r="F105" s="59"/>
      <c r="G105" s="8"/>
    </row>
    <row r="106" spans="1:7" s="3" customFormat="1" ht="16.5" customHeight="1">
      <c r="A106" s="54" t="s">
        <v>214</v>
      </c>
      <c r="B106" s="55"/>
      <c r="C106" s="55"/>
      <c r="D106" s="55"/>
      <c r="E106" s="55"/>
      <c r="F106" s="56"/>
      <c r="G106" s="8">
        <v>998.59</v>
      </c>
    </row>
    <row r="107" spans="1:7" s="3" customFormat="1" ht="16.5" customHeight="1">
      <c r="A107" s="54" t="s">
        <v>126</v>
      </c>
      <c r="B107" s="55"/>
      <c r="C107" s="55"/>
      <c r="D107" s="55"/>
      <c r="E107" s="55"/>
      <c r="F107" s="56"/>
      <c r="G107" s="8">
        <v>410.11</v>
      </c>
    </row>
    <row r="108" spans="1:7" s="3" customFormat="1" ht="16.5" customHeight="1">
      <c r="A108" s="54" t="s">
        <v>448</v>
      </c>
      <c r="B108" s="55"/>
      <c r="C108" s="55"/>
      <c r="D108" s="55"/>
      <c r="E108" s="55"/>
      <c r="F108" s="56"/>
      <c r="G108" s="8">
        <v>2219.02</v>
      </c>
    </row>
    <row r="109" spans="1:7" s="3" customFormat="1" ht="16.5" customHeight="1">
      <c r="A109" s="54" t="s">
        <v>224</v>
      </c>
      <c r="B109" s="55"/>
      <c r="C109" s="55"/>
      <c r="D109" s="55"/>
      <c r="E109" s="55"/>
      <c r="F109" s="56"/>
      <c r="G109" s="8">
        <v>1797.12</v>
      </c>
    </row>
    <row r="110" spans="1:7" s="3" customFormat="1" ht="16.5" customHeight="1">
      <c r="A110" s="54" t="s">
        <v>350</v>
      </c>
      <c r="B110" s="55"/>
      <c r="C110" s="55"/>
      <c r="D110" s="55"/>
      <c r="E110" s="55"/>
      <c r="F110" s="56"/>
      <c r="G110" s="8">
        <v>121.85</v>
      </c>
    </row>
    <row r="111" spans="1:7" s="3" customFormat="1" ht="16.5" customHeight="1">
      <c r="A111" s="57" t="s">
        <v>182</v>
      </c>
      <c r="B111" s="58"/>
      <c r="C111" s="58"/>
      <c r="D111" s="58"/>
      <c r="E111" s="58"/>
      <c r="F111" s="59"/>
      <c r="G111" s="8"/>
    </row>
    <row r="112" spans="1:7" s="3" customFormat="1" ht="16.5" customHeight="1">
      <c r="A112" s="54" t="s">
        <v>121</v>
      </c>
      <c r="B112" s="55"/>
      <c r="C112" s="55"/>
      <c r="D112" s="55"/>
      <c r="E112" s="55"/>
      <c r="F112" s="56"/>
      <c r="G112" s="8">
        <v>3582.51</v>
      </c>
    </row>
    <row r="113" spans="1:7" s="3" customFormat="1" ht="16.5" customHeight="1">
      <c r="A113" s="54" t="s">
        <v>90</v>
      </c>
      <c r="B113" s="55"/>
      <c r="C113" s="55"/>
      <c r="D113" s="55"/>
      <c r="E113" s="55"/>
      <c r="F113" s="56"/>
      <c r="G113" s="8">
        <v>273.41</v>
      </c>
    </row>
    <row r="114" spans="1:7" s="3" customFormat="1" ht="16.5" customHeight="1">
      <c r="A114" s="54" t="s">
        <v>97</v>
      </c>
      <c r="B114" s="55"/>
      <c r="C114" s="55"/>
      <c r="D114" s="55"/>
      <c r="E114" s="55"/>
      <c r="F114" s="56"/>
      <c r="G114" s="8">
        <v>512.62</v>
      </c>
    </row>
    <row r="115" spans="1:7" s="3" customFormat="1" ht="16.5" customHeight="1">
      <c r="A115" s="54" t="s">
        <v>104</v>
      </c>
      <c r="B115" s="55"/>
      <c r="C115" s="55"/>
      <c r="D115" s="55"/>
      <c r="E115" s="55"/>
      <c r="F115" s="56"/>
      <c r="G115" s="8">
        <v>768.93</v>
      </c>
    </row>
    <row r="116" spans="1:7" s="3" customFormat="1" ht="16.5" customHeight="1">
      <c r="A116" s="54" t="s">
        <v>126</v>
      </c>
      <c r="B116" s="55"/>
      <c r="C116" s="55"/>
      <c r="D116" s="55"/>
      <c r="E116" s="55"/>
      <c r="F116" s="56"/>
      <c r="G116" s="8">
        <v>364.54</v>
      </c>
    </row>
    <row r="117" spans="1:7" s="3" customFormat="1" ht="16.5" customHeight="1">
      <c r="A117" s="54" t="s">
        <v>129</v>
      </c>
      <c r="B117" s="55"/>
      <c r="C117" s="55"/>
      <c r="D117" s="55"/>
      <c r="E117" s="55"/>
      <c r="F117" s="56"/>
      <c r="G117" s="8">
        <v>318.98</v>
      </c>
    </row>
    <row r="118" spans="1:7" s="3" customFormat="1" ht="16.5" customHeight="1">
      <c r="A118" s="54" t="s">
        <v>4</v>
      </c>
      <c r="B118" s="55"/>
      <c r="C118" s="55"/>
      <c r="D118" s="55"/>
      <c r="E118" s="55"/>
      <c r="F118" s="56"/>
      <c r="G118" s="8">
        <v>248.31</v>
      </c>
    </row>
    <row r="119" spans="1:7" s="3" customFormat="1" ht="16.5" customHeight="1">
      <c r="A119" s="54" t="s">
        <v>350</v>
      </c>
      <c r="B119" s="55"/>
      <c r="C119" s="55"/>
      <c r="D119" s="55"/>
      <c r="E119" s="55"/>
      <c r="F119" s="56"/>
      <c r="G119" s="8">
        <v>121.85</v>
      </c>
    </row>
  </sheetData>
  <mergeCells count="116">
    <mergeCell ref="A102:F102"/>
    <mergeCell ref="A106:F106"/>
    <mergeCell ref="A103:F103"/>
    <mergeCell ref="A104:F104"/>
    <mergeCell ref="A105:F105"/>
    <mergeCell ref="A11:F11"/>
    <mergeCell ref="A12:G12"/>
    <mergeCell ref="A14:G14"/>
    <mergeCell ref="A15:F16"/>
    <mergeCell ref="G15:G16"/>
    <mergeCell ref="A1:G1"/>
    <mergeCell ref="A2:G2"/>
    <mergeCell ref="A4:G4"/>
    <mergeCell ref="A6:F6"/>
    <mergeCell ref="A7:F7"/>
    <mergeCell ref="A8:F9"/>
    <mergeCell ref="G8:G9"/>
    <mergeCell ref="A10:G10"/>
    <mergeCell ref="A17:G17"/>
    <mergeCell ref="A18:F18"/>
    <mergeCell ref="A19:F19"/>
    <mergeCell ref="A20:F20"/>
    <mergeCell ref="A21:F21"/>
    <mergeCell ref="A22:F22"/>
    <mergeCell ref="A23:D23"/>
    <mergeCell ref="A24:D24"/>
    <mergeCell ref="A25:D25"/>
    <mergeCell ref="A30:F30"/>
    <mergeCell ref="D31:F31"/>
    <mergeCell ref="D32:F32"/>
    <mergeCell ref="A26:F26"/>
    <mergeCell ref="A27:D27"/>
    <mergeCell ref="A28:D28"/>
    <mergeCell ref="A29:D29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A43:G43"/>
    <mergeCell ref="A44:F44"/>
    <mergeCell ref="A45:F45"/>
    <mergeCell ref="A46:F46"/>
    <mergeCell ref="A48:F48"/>
    <mergeCell ref="A50:F50"/>
    <mergeCell ref="A47:F47"/>
    <mergeCell ref="A49:F49"/>
    <mergeCell ref="A51:F51"/>
    <mergeCell ref="A52:F52"/>
    <mergeCell ref="A53:F53"/>
    <mergeCell ref="A54:F54"/>
    <mergeCell ref="A63:F63"/>
    <mergeCell ref="A64:F64"/>
    <mergeCell ref="A65:F65"/>
    <mergeCell ref="A55:F55"/>
    <mergeCell ref="A56:F56"/>
    <mergeCell ref="A57:F57"/>
    <mergeCell ref="A58:F58"/>
    <mergeCell ref="A59:F59"/>
    <mergeCell ref="A60:F60"/>
    <mergeCell ref="A61:F61"/>
    <mergeCell ref="A62:F62"/>
    <mergeCell ref="A99:F99"/>
    <mergeCell ref="A71:F71"/>
    <mergeCell ref="A72:F72"/>
    <mergeCell ref="A73:F73"/>
    <mergeCell ref="A74:F74"/>
    <mergeCell ref="A66:F66"/>
    <mergeCell ref="A70:F70"/>
    <mergeCell ref="A75:F75"/>
    <mergeCell ref="A98:F98"/>
    <mergeCell ref="A67:F67"/>
    <mergeCell ref="A68:F68"/>
    <mergeCell ref="A69:F69"/>
    <mergeCell ref="A92:F92"/>
    <mergeCell ref="A82:F82"/>
    <mergeCell ref="A83:F83"/>
    <mergeCell ref="A84:F84"/>
    <mergeCell ref="A85:F85"/>
    <mergeCell ref="A86:F86"/>
    <mergeCell ref="A87:F87"/>
    <mergeCell ref="A80:F80"/>
    <mergeCell ref="A81:F81"/>
    <mergeCell ref="A89:F89"/>
    <mergeCell ref="A90:F90"/>
    <mergeCell ref="A88:F88"/>
    <mergeCell ref="A76:F76"/>
    <mergeCell ref="A77:F77"/>
    <mergeCell ref="A78:F78"/>
    <mergeCell ref="A79:F79"/>
    <mergeCell ref="A93:F93"/>
    <mergeCell ref="A91:F91"/>
    <mergeCell ref="A107:F107"/>
    <mergeCell ref="A108:F108"/>
    <mergeCell ref="A96:F96"/>
    <mergeCell ref="A97:F97"/>
    <mergeCell ref="A95:F95"/>
    <mergeCell ref="A94:F94"/>
    <mergeCell ref="A100:F100"/>
    <mergeCell ref="A101:F101"/>
    <mergeCell ref="A109:F109"/>
    <mergeCell ref="A110:F110"/>
    <mergeCell ref="A117:F117"/>
    <mergeCell ref="A118:F118"/>
    <mergeCell ref="A119:F119"/>
    <mergeCell ref="A111:F111"/>
    <mergeCell ref="A116:F116"/>
    <mergeCell ref="A112:F112"/>
    <mergeCell ref="A113:F113"/>
    <mergeCell ref="A114:F114"/>
    <mergeCell ref="A115:F115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54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2"/>
  <sheetViews>
    <sheetView workbookViewId="0" topLeftCell="A22">
      <selection activeCell="H28" sqref="H28"/>
    </sheetView>
  </sheetViews>
  <sheetFormatPr defaultColWidth="9.140625" defaultRowHeight="12.75"/>
  <cols>
    <col min="1" max="1" width="9.28125" style="0" customWidth="1"/>
    <col min="2" max="2" width="6.7109375" style="0" customWidth="1"/>
    <col min="3" max="3" width="5.140625" style="0" customWidth="1"/>
    <col min="4" max="4" width="13.00390625" style="0" customWidth="1"/>
    <col min="5" max="5" width="5.8515625" style="0" customWidth="1"/>
    <col min="6" max="6" width="35.140625" style="0" customWidth="1"/>
    <col min="7" max="7" width="17.57421875" style="0" customWidth="1"/>
    <col min="9" max="9" width="6.8515625" style="0" customWidth="1"/>
    <col min="10" max="10" width="3.7109375" style="0" customWidth="1"/>
    <col min="11" max="11" width="4.421875" style="0" customWidth="1"/>
  </cols>
  <sheetData>
    <row r="1" spans="1:7" ht="15.75">
      <c r="A1" s="103" t="s">
        <v>240</v>
      </c>
      <c r="B1" s="103"/>
      <c r="C1" s="103"/>
      <c r="D1" s="103"/>
      <c r="E1" s="103"/>
      <c r="F1" s="103"/>
      <c r="G1" s="104"/>
    </row>
    <row r="2" spans="1:7" ht="12.75" customHeight="1">
      <c r="A2" s="102" t="s">
        <v>264</v>
      </c>
      <c r="B2" s="102"/>
      <c r="C2" s="102"/>
      <c r="D2" s="102"/>
      <c r="E2" s="102"/>
      <c r="F2" s="102"/>
      <c r="G2" s="102"/>
    </row>
    <row r="3" spans="1:7" ht="12.75" customHeight="1">
      <c r="A3" s="33"/>
      <c r="B3" s="34"/>
      <c r="C3" s="34"/>
      <c r="D3" s="34"/>
      <c r="E3" s="34"/>
      <c r="F3" s="34"/>
      <c r="G3" s="34"/>
    </row>
    <row r="4" spans="1:7" s="3" customFormat="1" ht="23.25" customHeight="1">
      <c r="A4" s="120" t="s">
        <v>279</v>
      </c>
      <c r="B4" s="120"/>
      <c r="C4" s="120"/>
      <c r="D4" s="120"/>
      <c r="E4" s="120"/>
      <c r="F4" s="120"/>
      <c r="G4" s="120"/>
    </row>
    <row r="5" spans="1:7" s="3" customFormat="1" ht="7.5" customHeight="1">
      <c r="A5" s="30"/>
      <c r="B5" s="31"/>
      <c r="C5" s="31"/>
      <c r="D5" s="31"/>
      <c r="E5" s="31"/>
      <c r="F5" s="31"/>
      <c r="G5" s="31"/>
    </row>
    <row r="6" spans="1:10" s="3" customFormat="1" ht="25.5" customHeight="1">
      <c r="A6" s="60" t="s">
        <v>241</v>
      </c>
      <c r="B6" s="61"/>
      <c r="C6" s="61"/>
      <c r="D6" s="61"/>
      <c r="E6" s="61"/>
      <c r="F6" s="61"/>
      <c r="G6" s="5">
        <v>17.73</v>
      </c>
      <c r="J6" s="36"/>
    </row>
    <row r="7" spans="1:7" ht="15">
      <c r="A7" s="62"/>
      <c r="B7" s="62"/>
      <c r="C7" s="62"/>
      <c r="D7" s="62"/>
      <c r="E7" s="62"/>
      <c r="F7" s="62"/>
      <c r="G7" s="4" t="s">
        <v>238</v>
      </c>
    </row>
    <row r="8" spans="1:7" ht="14.25" customHeight="1">
      <c r="A8" s="66" t="s">
        <v>299</v>
      </c>
      <c r="B8" s="67"/>
      <c r="C8" s="67"/>
      <c r="D8" s="67"/>
      <c r="E8" s="67"/>
      <c r="F8" s="67"/>
      <c r="G8" s="94">
        <v>-298480</v>
      </c>
    </row>
    <row r="9" spans="1:7" ht="11.25" customHeight="1">
      <c r="A9" s="68"/>
      <c r="B9" s="69"/>
      <c r="C9" s="69"/>
      <c r="D9" s="69"/>
      <c r="E9" s="69"/>
      <c r="F9" s="69"/>
      <c r="G9" s="95"/>
    </row>
    <row r="10" spans="1:7" ht="8.25" customHeight="1">
      <c r="A10" s="63"/>
      <c r="B10" s="63"/>
      <c r="C10" s="63"/>
      <c r="D10" s="63"/>
      <c r="E10" s="63"/>
      <c r="F10" s="63"/>
      <c r="G10" s="63"/>
    </row>
    <row r="11" spans="1:7" ht="30.75" customHeight="1">
      <c r="A11" s="80" t="s">
        <v>631</v>
      </c>
      <c r="B11" s="81"/>
      <c r="C11" s="81"/>
      <c r="D11" s="81"/>
      <c r="E11" s="81"/>
      <c r="F11" s="81"/>
      <c r="G11" s="40">
        <v>275034.85</v>
      </c>
    </row>
    <row r="12" spans="1:7" ht="7.5" customHeight="1">
      <c r="A12" s="64"/>
      <c r="B12" s="64"/>
      <c r="C12" s="64"/>
      <c r="D12" s="64"/>
      <c r="E12" s="64"/>
      <c r="F12" s="64"/>
      <c r="G12" s="64"/>
    </row>
    <row r="13" spans="1:7" ht="18" customHeight="1">
      <c r="A13" s="47" t="s">
        <v>451</v>
      </c>
      <c r="B13" s="48"/>
      <c r="C13" s="48"/>
      <c r="D13" s="48"/>
      <c r="E13" s="48"/>
      <c r="F13" s="48"/>
      <c r="G13" s="39">
        <v>274119.17</v>
      </c>
    </row>
    <row r="14" spans="1:7" ht="6" customHeight="1">
      <c r="A14" s="101"/>
      <c r="B14" s="101"/>
      <c r="C14" s="101"/>
      <c r="D14" s="101"/>
      <c r="E14" s="101"/>
      <c r="F14" s="101"/>
      <c r="G14" s="101"/>
    </row>
    <row r="15" spans="1:7" ht="15" customHeight="1">
      <c r="A15" s="66" t="s">
        <v>159</v>
      </c>
      <c r="B15" s="67"/>
      <c r="C15" s="67"/>
      <c r="D15" s="67"/>
      <c r="E15" s="67"/>
      <c r="F15" s="67"/>
      <c r="G15" s="96">
        <v>286440.05</v>
      </c>
    </row>
    <row r="16" spans="1:7" ht="10.5" customHeight="1">
      <c r="A16" s="68"/>
      <c r="B16" s="69"/>
      <c r="C16" s="69"/>
      <c r="D16" s="69"/>
      <c r="E16" s="69"/>
      <c r="F16" s="69"/>
      <c r="G16" s="97"/>
    </row>
    <row r="17" spans="1:7" ht="6" customHeight="1">
      <c r="A17" s="63"/>
      <c r="B17" s="63"/>
      <c r="C17" s="63"/>
      <c r="D17" s="63"/>
      <c r="E17" s="63"/>
      <c r="F17" s="63"/>
      <c r="G17" s="63"/>
    </row>
    <row r="18" spans="1:7" ht="21" customHeight="1">
      <c r="A18" s="80" t="s">
        <v>160</v>
      </c>
      <c r="B18" s="81"/>
      <c r="C18" s="81"/>
      <c r="D18" s="81"/>
      <c r="E18" s="81"/>
      <c r="F18" s="81"/>
      <c r="G18" s="6">
        <v>-310800.88</v>
      </c>
    </row>
    <row r="19" spans="1:7" ht="20.25" customHeight="1">
      <c r="A19" s="98" t="s">
        <v>235</v>
      </c>
      <c r="B19" s="99"/>
      <c r="C19" s="99"/>
      <c r="D19" s="99"/>
      <c r="E19" s="99"/>
      <c r="F19" s="100"/>
      <c r="G19" s="7" t="s">
        <v>234</v>
      </c>
    </row>
    <row r="20" spans="1:7" ht="12.75">
      <c r="A20" s="72" t="s">
        <v>242</v>
      </c>
      <c r="B20" s="73"/>
      <c r="C20" s="73"/>
      <c r="D20" s="73"/>
      <c r="E20" s="73"/>
      <c r="F20" s="74"/>
      <c r="G20" s="11">
        <v>41255.23</v>
      </c>
    </row>
    <row r="21" spans="1:7" ht="12.75">
      <c r="A21" s="72" t="s">
        <v>294</v>
      </c>
      <c r="B21" s="73"/>
      <c r="C21" s="73"/>
      <c r="D21" s="73"/>
      <c r="E21" s="73"/>
      <c r="F21" s="74"/>
      <c r="G21" s="2">
        <v>62668.8</v>
      </c>
    </row>
    <row r="22" spans="1:7" ht="16.5" customHeight="1">
      <c r="A22" s="75" t="s">
        <v>236</v>
      </c>
      <c r="B22" s="76"/>
      <c r="C22" s="76"/>
      <c r="D22" s="76"/>
      <c r="E22" s="76"/>
      <c r="F22" s="77"/>
      <c r="G22" s="12"/>
    </row>
    <row r="23" spans="1:7" ht="16.5" customHeight="1">
      <c r="A23" s="70" t="s">
        <v>315</v>
      </c>
      <c r="B23" s="71"/>
      <c r="C23" s="71"/>
      <c r="D23" s="71"/>
      <c r="E23" s="32">
        <v>56196</v>
      </c>
      <c r="F23" s="28" t="s">
        <v>300</v>
      </c>
      <c r="G23" s="26"/>
    </row>
    <row r="24" spans="1:7" ht="16.5" customHeight="1">
      <c r="A24" s="70" t="s">
        <v>487</v>
      </c>
      <c r="B24" s="71"/>
      <c r="C24" s="71"/>
      <c r="D24" s="71"/>
      <c r="E24" s="32">
        <v>58144</v>
      </c>
      <c r="F24" s="28" t="s">
        <v>300</v>
      </c>
      <c r="G24" s="26"/>
    </row>
    <row r="25" spans="1:7" ht="16.5" customHeight="1">
      <c r="A25" s="70" t="s">
        <v>316</v>
      </c>
      <c r="B25" s="71"/>
      <c r="C25" s="71"/>
      <c r="D25" s="71"/>
      <c r="E25" s="32">
        <v>1948</v>
      </c>
      <c r="F25" s="28" t="s">
        <v>301</v>
      </c>
      <c r="G25" s="27">
        <v>5434.92</v>
      </c>
    </row>
    <row r="26" spans="1:7" ht="16.5" customHeight="1">
      <c r="A26" s="106" t="s">
        <v>604</v>
      </c>
      <c r="B26" s="107"/>
      <c r="C26" s="107"/>
      <c r="D26" s="107"/>
      <c r="E26" s="107"/>
      <c r="F26" s="108"/>
      <c r="G26" s="12"/>
    </row>
    <row r="27" spans="1:7" ht="16.5" customHeight="1">
      <c r="A27" s="70" t="s">
        <v>605</v>
      </c>
      <c r="B27" s="71"/>
      <c r="C27" s="71"/>
      <c r="D27" s="71"/>
      <c r="E27" s="32">
        <v>58144</v>
      </c>
      <c r="F27" s="28" t="s">
        <v>300</v>
      </c>
      <c r="G27" s="26"/>
    </row>
    <row r="28" spans="1:7" ht="16.5" customHeight="1">
      <c r="A28" s="70" t="s">
        <v>131</v>
      </c>
      <c r="B28" s="71"/>
      <c r="C28" s="71"/>
      <c r="D28" s="71"/>
      <c r="E28" s="32">
        <v>60138</v>
      </c>
      <c r="F28" s="28" t="s">
        <v>300</v>
      </c>
      <c r="G28" s="26"/>
    </row>
    <row r="29" spans="1:7" ht="16.5" customHeight="1">
      <c r="A29" s="70" t="s">
        <v>316</v>
      </c>
      <c r="B29" s="71"/>
      <c r="C29" s="71"/>
      <c r="D29" s="71"/>
      <c r="E29" s="32">
        <v>1994</v>
      </c>
      <c r="F29" s="28" t="s">
        <v>607</v>
      </c>
      <c r="G29" s="27">
        <v>5882.3</v>
      </c>
    </row>
    <row r="30" spans="1:7" ht="16.5" customHeight="1">
      <c r="A30" s="85" t="s">
        <v>245</v>
      </c>
      <c r="B30" s="86"/>
      <c r="C30" s="86"/>
      <c r="D30" s="86"/>
      <c r="E30" s="86"/>
      <c r="F30" s="87"/>
      <c r="G30" s="13">
        <v>23188.9</v>
      </c>
    </row>
    <row r="31" spans="1:7" ht="16.5" customHeight="1">
      <c r="A31" s="23" t="s">
        <v>314</v>
      </c>
      <c r="B31" s="24">
        <v>8.4</v>
      </c>
      <c r="C31" s="24" t="s">
        <v>302</v>
      </c>
      <c r="D31" s="109"/>
      <c r="E31" s="109"/>
      <c r="F31" s="110"/>
      <c r="G31" s="21">
        <v>1772.4</v>
      </c>
    </row>
    <row r="32" spans="1:7" ht="16.5" customHeight="1">
      <c r="A32" s="19" t="s">
        <v>313</v>
      </c>
      <c r="B32" s="20">
        <v>6.3</v>
      </c>
      <c r="C32" s="20" t="s">
        <v>302</v>
      </c>
      <c r="D32" s="65"/>
      <c r="E32" s="65"/>
      <c r="F32" s="49"/>
      <c r="G32" s="21">
        <v>1329.3</v>
      </c>
    </row>
    <row r="33" spans="1:7" ht="16.5" customHeight="1">
      <c r="A33" s="19" t="s">
        <v>312</v>
      </c>
      <c r="B33" s="20">
        <v>7.7</v>
      </c>
      <c r="C33" s="20" t="s">
        <v>302</v>
      </c>
      <c r="D33" s="65"/>
      <c r="E33" s="65"/>
      <c r="F33" s="49"/>
      <c r="G33" s="21">
        <v>1624.7</v>
      </c>
    </row>
    <row r="34" spans="1:7" ht="16.5" customHeight="1">
      <c r="A34" s="19" t="s">
        <v>303</v>
      </c>
      <c r="B34" s="20">
        <v>8.2</v>
      </c>
      <c r="C34" s="20" t="s">
        <v>302</v>
      </c>
      <c r="D34" s="65"/>
      <c r="E34" s="65"/>
      <c r="F34" s="49"/>
      <c r="G34" s="21">
        <v>1370.2</v>
      </c>
    </row>
    <row r="35" spans="1:7" ht="16.5" customHeight="1">
      <c r="A35" s="19" t="s">
        <v>311</v>
      </c>
      <c r="B35" s="20">
        <v>12.1</v>
      </c>
      <c r="C35" s="20" t="s">
        <v>302</v>
      </c>
      <c r="D35" s="65"/>
      <c r="E35" s="65"/>
      <c r="F35" s="49"/>
      <c r="G35" s="21">
        <v>2553.1</v>
      </c>
    </row>
    <row r="36" spans="1:11" ht="16.5" customHeight="1">
      <c r="A36" s="19" t="s">
        <v>304</v>
      </c>
      <c r="B36" s="20">
        <v>11.7</v>
      </c>
      <c r="C36" s="20" t="s">
        <v>302</v>
      </c>
      <c r="D36" s="65"/>
      <c r="E36" s="65"/>
      <c r="F36" s="49"/>
      <c r="G36" s="21">
        <v>2468.7</v>
      </c>
      <c r="I36" s="29"/>
      <c r="J36" s="10"/>
      <c r="K36" s="10"/>
    </row>
    <row r="37" spans="1:11" ht="16.5" customHeight="1">
      <c r="A37" s="25" t="s">
        <v>305</v>
      </c>
      <c r="B37" s="41">
        <v>10.9</v>
      </c>
      <c r="C37" s="22" t="s">
        <v>302</v>
      </c>
      <c r="D37" s="78"/>
      <c r="E37" s="78"/>
      <c r="F37" s="79"/>
      <c r="G37" s="21">
        <v>2299.9</v>
      </c>
      <c r="I37" s="29"/>
      <c r="J37" s="10"/>
      <c r="K37" s="10"/>
    </row>
    <row r="38" spans="1:11" ht="16.5" customHeight="1">
      <c r="A38" s="19" t="s">
        <v>310</v>
      </c>
      <c r="B38" s="35">
        <v>8.7</v>
      </c>
      <c r="C38" s="20" t="s">
        <v>302</v>
      </c>
      <c r="D38" s="65"/>
      <c r="E38" s="65"/>
      <c r="F38" s="49"/>
      <c r="G38" s="21">
        <v>1835.7</v>
      </c>
      <c r="K38" s="10"/>
    </row>
    <row r="39" spans="1:7" ht="16.5" customHeight="1">
      <c r="A39" s="25" t="s">
        <v>306</v>
      </c>
      <c r="B39" s="22">
        <v>6.6</v>
      </c>
      <c r="C39" s="22" t="s">
        <v>302</v>
      </c>
      <c r="D39" s="78"/>
      <c r="E39" s="78"/>
      <c r="F39" s="79"/>
      <c r="G39" s="21">
        <v>1392.6</v>
      </c>
    </row>
    <row r="40" spans="1:7" ht="16.5" customHeight="1">
      <c r="A40" s="19" t="s">
        <v>307</v>
      </c>
      <c r="B40" s="20">
        <v>10.4</v>
      </c>
      <c r="C40" s="20" t="s">
        <v>302</v>
      </c>
      <c r="D40" s="65"/>
      <c r="E40" s="65"/>
      <c r="F40" s="49"/>
      <c r="G40" s="21">
        <v>2194.4</v>
      </c>
    </row>
    <row r="41" spans="1:7" ht="16.5" customHeight="1">
      <c r="A41" s="19" t="s">
        <v>308</v>
      </c>
      <c r="B41" s="20">
        <v>10.4</v>
      </c>
      <c r="C41" s="20" t="s">
        <v>302</v>
      </c>
      <c r="D41" s="65"/>
      <c r="E41" s="65"/>
      <c r="F41" s="49"/>
      <c r="G41" s="21">
        <v>2194.4</v>
      </c>
    </row>
    <row r="42" spans="1:7" ht="16.5" customHeight="1">
      <c r="A42" s="19" t="s">
        <v>309</v>
      </c>
      <c r="B42" s="20">
        <v>8.5</v>
      </c>
      <c r="C42" s="20" t="s">
        <v>302</v>
      </c>
      <c r="D42" s="65"/>
      <c r="E42" s="65"/>
      <c r="F42" s="49"/>
      <c r="G42" s="21">
        <v>1793.5</v>
      </c>
    </row>
    <row r="43" spans="1:7" ht="7.5" customHeight="1">
      <c r="A43" s="50"/>
      <c r="B43" s="65"/>
      <c r="C43" s="65"/>
      <c r="D43" s="65"/>
      <c r="E43" s="65"/>
      <c r="F43" s="65"/>
      <c r="G43" s="49"/>
    </row>
    <row r="44" spans="1:7" ht="16.5" customHeight="1">
      <c r="A44" s="88" t="s">
        <v>506</v>
      </c>
      <c r="B44" s="89"/>
      <c r="C44" s="89"/>
      <c r="D44" s="89"/>
      <c r="E44" s="89"/>
      <c r="F44" s="90"/>
      <c r="G44" s="15">
        <v>29360.76</v>
      </c>
    </row>
    <row r="45" spans="1:7" s="3" customFormat="1" ht="15.75" customHeight="1">
      <c r="A45" s="91" t="s">
        <v>237</v>
      </c>
      <c r="B45" s="92"/>
      <c r="C45" s="92"/>
      <c r="D45" s="92"/>
      <c r="E45" s="92"/>
      <c r="F45" s="93"/>
      <c r="G45" s="16"/>
    </row>
    <row r="46" spans="1:7" s="3" customFormat="1" ht="15.75" customHeight="1">
      <c r="A46" s="51" t="s">
        <v>365</v>
      </c>
      <c r="B46" s="52"/>
      <c r="C46" s="52"/>
      <c r="D46" s="52"/>
      <c r="E46" s="52"/>
      <c r="F46" s="53"/>
      <c r="G46" s="13">
        <v>189.57</v>
      </c>
    </row>
    <row r="47" spans="1:7" s="3" customFormat="1" ht="15.75" customHeight="1">
      <c r="A47" s="51" t="s">
        <v>515</v>
      </c>
      <c r="B47" s="52"/>
      <c r="C47" s="52"/>
      <c r="D47" s="52"/>
      <c r="E47" s="52"/>
      <c r="F47" s="53"/>
      <c r="G47" s="13">
        <v>189.57</v>
      </c>
    </row>
    <row r="48" spans="1:7" s="3" customFormat="1" ht="15.75" customHeight="1">
      <c r="A48" s="51" t="s">
        <v>43</v>
      </c>
      <c r="B48" s="52"/>
      <c r="C48" s="52"/>
      <c r="D48" s="52"/>
      <c r="E48" s="52"/>
      <c r="F48" s="53"/>
      <c r="G48" s="13">
        <v>1480.28</v>
      </c>
    </row>
    <row r="49" spans="1:7" s="3" customFormat="1" ht="15.75" customHeight="1">
      <c r="A49" s="51" t="s">
        <v>182</v>
      </c>
      <c r="B49" s="52"/>
      <c r="C49" s="52"/>
      <c r="D49" s="52"/>
      <c r="E49" s="52"/>
      <c r="F49" s="53"/>
      <c r="G49" s="13">
        <v>189.57</v>
      </c>
    </row>
    <row r="50" spans="1:7" s="3" customFormat="1" ht="15.75" customHeight="1">
      <c r="A50" s="82" t="s">
        <v>246</v>
      </c>
      <c r="B50" s="83"/>
      <c r="C50" s="83"/>
      <c r="D50" s="83"/>
      <c r="E50" s="83"/>
      <c r="F50" s="84"/>
      <c r="G50" s="13">
        <v>116600.15</v>
      </c>
    </row>
    <row r="51" spans="1:7" s="3" customFormat="1" ht="15.75" customHeight="1">
      <c r="A51" s="57" t="s">
        <v>325</v>
      </c>
      <c r="B51" s="58"/>
      <c r="C51" s="58"/>
      <c r="D51" s="58"/>
      <c r="E51" s="58"/>
      <c r="F51" s="59"/>
      <c r="G51" s="17"/>
    </row>
    <row r="52" spans="1:7" s="3" customFormat="1" ht="15.75" customHeight="1">
      <c r="A52" s="54" t="s">
        <v>356</v>
      </c>
      <c r="B52" s="55"/>
      <c r="C52" s="55"/>
      <c r="D52" s="55"/>
      <c r="E52" s="55"/>
      <c r="F52" s="56"/>
      <c r="G52" s="14">
        <v>1495.74</v>
      </c>
    </row>
    <row r="53" spans="1:7" s="3" customFormat="1" ht="15.75" customHeight="1">
      <c r="A53" s="57" t="s">
        <v>365</v>
      </c>
      <c r="B53" s="58"/>
      <c r="C53" s="58"/>
      <c r="D53" s="58"/>
      <c r="E53" s="58"/>
      <c r="F53" s="59"/>
      <c r="G53" s="12"/>
    </row>
    <row r="54" spans="1:7" s="3" customFormat="1" ht="15.75" customHeight="1">
      <c r="A54" s="54" t="s">
        <v>344</v>
      </c>
      <c r="B54" s="55"/>
      <c r="C54" s="55"/>
      <c r="D54" s="55"/>
      <c r="E54" s="55"/>
      <c r="F54" s="56"/>
      <c r="G54" s="12">
        <v>6462.34</v>
      </c>
    </row>
    <row r="55" spans="1:7" s="3" customFormat="1" ht="16.5" customHeight="1">
      <c r="A55" s="54" t="s">
        <v>371</v>
      </c>
      <c r="B55" s="55"/>
      <c r="C55" s="55"/>
      <c r="D55" s="55"/>
      <c r="E55" s="55"/>
      <c r="F55" s="56"/>
      <c r="G55" s="12">
        <v>13256.17</v>
      </c>
    </row>
    <row r="56" spans="1:7" s="3" customFormat="1" ht="16.5" customHeight="1">
      <c r="A56" s="54" t="s">
        <v>370</v>
      </c>
      <c r="B56" s="55"/>
      <c r="C56" s="55"/>
      <c r="D56" s="55"/>
      <c r="E56" s="55"/>
      <c r="F56" s="56"/>
      <c r="G56" s="12">
        <v>341.76</v>
      </c>
    </row>
    <row r="57" spans="1:7" s="3" customFormat="1" ht="16.5" customHeight="1">
      <c r="A57" s="54" t="s">
        <v>339</v>
      </c>
      <c r="B57" s="55"/>
      <c r="C57" s="55"/>
      <c r="D57" s="55"/>
      <c r="E57" s="55"/>
      <c r="F57" s="56"/>
      <c r="G57" s="12">
        <v>968.3</v>
      </c>
    </row>
    <row r="58" spans="1:7" s="3" customFormat="1" ht="16.5" customHeight="1">
      <c r="A58" s="57" t="s">
        <v>395</v>
      </c>
      <c r="B58" s="58"/>
      <c r="C58" s="58"/>
      <c r="D58" s="58"/>
      <c r="E58" s="58"/>
      <c r="F58" s="59"/>
      <c r="G58" s="12"/>
    </row>
    <row r="59" spans="1:7" s="3" customFormat="1" ht="16.5" customHeight="1">
      <c r="A59" s="54" t="s">
        <v>377</v>
      </c>
      <c r="B59" s="55"/>
      <c r="C59" s="55"/>
      <c r="D59" s="55"/>
      <c r="E59" s="55"/>
      <c r="F59" s="56"/>
      <c r="G59" s="12">
        <v>820.19</v>
      </c>
    </row>
    <row r="60" spans="1:7" s="3" customFormat="1" ht="16.5" customHeight="1">
      <c r="A60" s="54" t="s">
        <v>402</v>
      </c>
      <c r="B60" s="55"/>
      <c r="C60" s="55"/>
      <c r="D60" s="55"/>
      <c r="E60" s="55"/>
      <c r="F60" s="56"/>
      <c r="G60" s="12">
        <v>1728.52</v>
      </c>
    </row>
    <row r="61" spans="1:7" s="3" customFormat="1" ht="16.5" customHeight="1">
      <c r="A61" s="54" t="s">
        <v>397</v>
      </c>
      <c r="B61" s="55"/>
      <c r="C61" s="55"/>
      <c r="D61" s="55"/>
      <c r="E61" s="55"/>
      <c r="F61" s="56"/>
      <c r="G61" s="12">
        <v>423.77</v>
      </c>
    </row>
    <row r="62" spans="1:7" s="3" customFormat="1" ht="16.5" customHeight="1">
      <c r="A62" s="54" t="s">
        <v>387</v>
      </c>
      <c r="B62" s="55"/>
      <c r="C62" s="55"/>
      <c r="D62" s="55"/>
      <c r="E62" s="55"/>
      <c r="F62" s="56"/>
      <c r="G62" s="12">
        <v>1318.47</v>
      </c>
    </row>
    <row r="63" spans="1:7" s="3" customFormat="1" ht="16.5" customHeight="1">
      <c r="A63" s="57" t="s">
        <v>426</v>
      </c>
      <c r="B63" s="58"/>
      <c r="C63" s="58"/>
      <c r="D63" s="58"/>
      <c r="E63" s="58"/>
      <c r="F63" s="59"/>
      <c r="G63" s="12"/>
    </row>
    <row r="64" spans="1:7" s="3" customFormat="1" ht="16.5" customHeight="1">
      <c r="A64" s="54" t="s">
        <v>328</v>
      </c>
      <c r="B64" s="55"/>
      <c r="C64" s="55"/>
      <c r="D64" s="55"/>
      <c r="E64" s="55"/>
      <c r="F64" s="56"/>
      <c r="G64" s="12">
        <v>911.36</v>
      </c>
    </row>
    <row r="65" spans="1:7" s="3" customFormat="1" ht="16.5" customHeight="1">
      <c r="A65" s="54" t="s">
        <v>442</v>
      </c>
      <c r="B65" s="55"/>
      <c r="C65" s="55"/>
      <c r="D65" s="55"/>
      <c r="E65" s="55"/>
      <c r="F65" s="56"/>
      <c r="G65" s="18">
        <v>4090.86</v>
      </c>
    </row>
    <row r="66" spans="1:7" s="3" customFormat="1" ht="16.5" customHeight="1">
      <c r="A66" s="54" t="s">
        <v>371</v>
      </c>
      <c r="B66" s="55"/>
      <c r="C66" s="55"/>
      <c r="D66" s="55"/>
      <c r="E66" s="55"/>
      <c r="F66" s="56"/>
      <c r="G66" s="12">
        <v>3880.38</v>
      </c>
    </row>
    <row r="67" spans="1:7" s="3" customFormat="1" ht="16.5" customHeight="1">
      <c r="A67" s="54" t="s">
        <v>428</v>
      </c>
      <c r="B67" s="55"/>
      <c r="C67" s="55"/>
      <c r="D67" s="55"/>
      <c r="E67" s="55"/>
      <c r="F67" s="56"/>
      <c r="G67" s="8">
        <v>484.15</v>
      </c>
    </row>
    <row r="68" spans="1:7" s="3" customFormat="1" ht="16.5" customHeight="1">
      <c r="A68" s="54" t="s">
        <v>430</v>
      </c>
      <c r="B68" s="55"/>
      <c r="C68" s="55"/>
      <c r="D68" s="55"/>
      <c r="E68" s="55"/>
      <c r="F68" s="56"/>
      <c r="G68" s="37">
        <v>2060</v>
      </c>
    </row>
    <row r="69" spans="1:7" s="3" customFormat="1" ht="16.5" customHeight="1">
      <c r="A69" s="57" t="s">
        <v>446</v>
      </c>
      <c r="B69" s="58"/>
      <c r="C69" s="58"/>
      <c r="D69" s="58"/>
      <c r="E69" s="58"/>
      <c r="F69" s="59"/>
      <c r="G69" s="9"/>
    </row>
    <row r="70" spans="1:7" s="3" customFormat="1" ht="16.5" customHeight="1">
      <c r="A70" s="54" t="s">
        <v>454</v>
      </c>
      <c r="B70" s="55"/>
      <c r="C70" s="55"/>
      <c r="D70" s="55"/>
      <c r="E70" s="55"/>
      <c r="F70" s="56"/>
      <c r="G70" s="37">
        <v>1339.2</v>
      </c>
    </row>
    <row r="71" spans="1:7" s="3" customFormat="1" ht="16.5" customHeight="1">
      <c r="A71" s="54" t="s">
        <v>350</v>
      </c>
      <c r="B71" s="55"/>
      <c r="C71" s="55"/>
      <c r="D71" s="55"/>
      <c r="E71" s="55"/>
      <c r="F71" s="56"/>
      <c r="G71" s="37">
        <v>607.1</v>
      </c>
    </row>
    <row r="72" spans="1:7" s="3" customFormat="1" ht="16.5" customHeight="1">
      <c r="A72" s="54" t="s">
        <v>328</v>
      </c>
      <c r="B72" s="55"/>
      <c r="C72" s="55"/>
      <c r="D72" s="55"/>
      <c r="E72" s="55"/>
      <c r="F72" s="56"/>
      <c r="G72" s="8">
        <v>227.84</v>
      </c>
    </row>
    <row r="73" spans="1:7" s="3" customFormat="1" ht="16.5" customHeight="1">
      <c r="A73" s="54" t="s">
        <v>344</v>
      </c>
      <c r="B73" s="55"/>
      <c r="C73" s="55"/>
      <c r="D73" s="55"/>
      <c r="E73" s="55"/>
      <c r="F73" s="56"/>
      <c r="G73" s="8">
        <v>2995.58</v>
      </c>
    </row>
    <row r="74" spans="1:7" s="3" customFormat="1" ht="16.5" customHeight="1">
      <c r="A74" s="57" t="s">
        <v>515</v>
      </c>
      <c r="B74" s="58"/>
      <c r="C74" s="58"/>
      <c r="D74" s="58"/>
      <c r="E74" s="58"/>
      <c r="F74" s="59"/>
      <c r="G74" s="8"/>
    </row>
    <row r="75" spans="1:7" s="3" customFormat="1" ht="16.5" customHeight="1">
      <c r="A75" s="54" t="s">
        <v>370</v>
      </c>
      <c r="B75" s="55"/>
      <c r="C75" s="55"/>
      <c r="D75" s="55"/>
      <c r="E75" s="55"/>
      <c r="F75" s="56"/>
      <c r="G75" s="8">
        <v>106.33</v>
      </c>
    </row>
    <row r="76" spans="1:7" s="3" customFormat="1" ht="16.5" customHeight="1">
      <c r="A76" s="54" t="s">
        <v>516</v>
      </c>
      <c r="B76" s="55"/>
      <c r="C76" s="55"/>
      <c r="D76" s="55"/>
      <c r="E76" s="55"/>
      <c r="F76" s="56"/>
      <c r="G76" s="8">
        <v>4202.42</v>
      </c>
    </row>
    <row r="77" spans="1:7" s="3" customFormat="1" ht="16.5" customHeight="1">
      <c r="A77" s="54" t="s">
        <v>428</v>
      </c>
      <c r="B77" s="55"/>
      <c r="C77" s="55"/>
      <c r="D77" s="55"/>
      <c r="E77" s="55"/>
      <c r="F77" s="56"/>
      <c r="G77" s="37">
        <v>1936.6</v>
      </c>
    </row>
    <row r="78" spans="1:7" s="3" customFormat="1" ht="16.5" customHeight="1">
      <c r="A78" s="57" t="s">
        <v>559</v>
      </c>
      <c r="B78" s="58"/>
      <c r="C78" s="58"/>
      <c r="D78" s="58"/>
      <c r="E78" s="58"/>
      <c r="F78" s="59"/>
      <c r="G78" s="8"/>
    </row>
    <row r="79" spans="1:7" s="3" customFormat="1" ht="16.5" customHeight="1">
      <c r="A79" s="54" t="s">
        <v>560</v>
      </c>
      <c r="B79" s="55"/>
      <c r="C79" s="55"/>
      <c r="D79" s="55"/>
      <c r="E79" s="55"/>
      <c r="F79" s="56"/>
      <c r="G79" s="12">
        <v>604.3</v>
      </c>
    </row>
    <row r="80" spans="1:7" s="3" customFormat="1" ht="16.5" customHeight="1">
      <c r="A80" s="54" t="s">
        <v>154</v>
      </c>
      <c r="B80" s="55"/>
      <c r="C80" s="55"/>
      <c r="D80" s="55"/>
      <c r="E80" s="55"/>
      <c r="F80" s="56"/>
      <c r="G80" s="12">
        <v>420.16</v>
      </c>
    </row>
    <row r="81" spans="1:7" s="3" customFormat="1" ht="16.5" customHeight="1">
      <c r="A81" s="54" t="s">
        <v>350</v>
      </c>
      <c r="B81" s="55"/>
      <c r="C81" s="55"/>
      <c r="D81" s="55"/>
      <c r="E81" s="55"/>
      <c r="F81" s="56"/>
      <c r="G81" s="12">
        <v>641.7</v>
      </c>
    </row>
    <row r="82" spans="1:7" s="3" customFormat="1" ht="16.5" customHeight="1">
      <c r="A82" s="54" t="s">
        <v>582</v>
      </c>
      <c r="B82" s="55"/>
      <c r="C82" s="55"/>
      <c r="D82" s="55"/>
      <c r="E82" s="55"/>
      <c r="F82" s="56"/>
      <c r="G82" s="18">
        <v>774.64</v>
      </c>
    </row>
    <row r="83" spans="1:7" s="3" customFormat="1" ht="16.5" customHeight="1">
      <c r="A83" s="54" t="s">
        <v>583</v>
      </c>
      <c r="B83" s="55"/>
      <c r="C83" s="55"/>
      <c r="D83" s="55"/>
      <c r="E83" s="55"/>
      <c r="F83" s="56"/>
      <c r="G83" s="18">
        <v>341.75</v>
      </c>
    </row>
    <row r="84" spans="1:7" s="3" customFormat="1" ht="16.5" customHeight="1">
      <c r="A84" s="54" t="s">
        <v>584</v>
      </c>
      <c r="B84" s="55"/>
      <c r="C84" s="55"/>
      <c r="D84" s="55"/>
      <c r="E84" s="55"/>
      <c r="F84" s="56"/>
      <c r="G84" s="12">
        <v>968.3</v>
      </c>
    </row>
    <row r="85" spans="1:7" s="3" customFormat="1" ht="16.5" customHeight="1">
      <c r="A85" s="54" t="s">
        <v>585</v>
      </c>
      <c r="B85" s="55"/>
      <c r="C85" s="55"/>
      <c r="D85" s="55"/>
      <c r="E85" s="55"/>
      <c r="F85" s="56"/>
      <c r="G85" s="12">
        <v>968.3</v>
      </c>
    </row>
    <row r="86" spans="1:7" s="3" customFormat="1" ht="16.5" customHeight="1">
      <c r="A86" s="57" t="s">
        <v>614</v>
      </c>
      <c r="B86" s="58"/>
      <c r="C86" s="58"/>
      <c r="D86" s="58"/>
      <c r="E86" s="58"/>
      <c r="F86" s="59"/>
      <c r="G86" s="12"/>
    </row>
    <row r="87" spans="1:7" s="3" customFormat="1" ht="16.5" customHeight="1">
      <c r="A87" s="54" t="s">
        <v>24</v>
      </c>
      <c r="B87" s="55"/>
      <c r="C87" s="55"/>
      <c r="D87" s="55"/>
      <c r="E87" s="55"/>
      <c r="F87" s="56"/>
      <c r="G87" s="12">
        <v>1537.86</v>
      </c>
    </row>
    <row r="88" spans="1:7" s="3" customFormat="1" ht="16.5" customHeight="1">
      <c r="A88" s="54" t="s">
        <v>155</v>
      </c>
      <c r="B88" s="55"/>
      <c r="C88" s="55"/>
      <c r="D88" s="55"/>
      <c r="E88" s="55"/>
      <c r="F88" s="56"/>
      <c r="G88" s="12">
        <f>4750.66+2324.8</f>
        <v>7075.46</v>
      </c>
    </row>
    <row r="89" spans="1:7" s="3" customFormat="1" ht="16.5" customHeight="1">
      <c r="A89" s="57" t="s">
        <v>43</v>
      </c>
      <c r="B89" s="58"/>
      <c r="C89" s="58"/>
      <c r="D89" s="58"/>
      <c r="E89" s="58"/>
      <c r="F89" s="59"/>
      <c r="G89" s="12"/>
    </row>
    <row r="90" spans="1:7" s="3" customFormat="1" ht="16.5" customHeight="1">
      <c r="A90" s="54" t="s">
        <v>44</v>
      </c>
      <c r="B90" s="55"/>
      <c r="C90" s="55"/>
      <c r="D90" s="55"/>
      <c r="E90" s="55"/>
      <c r="F90" s="56"/>
      <c r="G90" s="12">
        <v>768.93</v>
      </c>
    </row>
    <row r="91" spans="1:7" s="3" customFormat="1" ht="16.5" customHeight="1">
      <c r="A91" s="57" t="s">
        <v>298</v>
      </c>
      <c r="B91" s="58"/>
      <c r="C91" s="58"/>
      <c r="D91" s="58"/>
      <c r="E91" s="58"/>
      <c r="F91" s="59"/>
      <c r="G91" s="12"/>
    </row>
    <row r="92" spans="1:7" s="3" customFormat="1" ht="16.5" customHeight="1">
      <c r="A92" s="54" t="s">
        <v>126</v>
      </c>
      <c r="B92" s="55"/>
      <c r="C92" s="55"/>
      <c r="D92" s="55"/>
      <c r="E92" s="55"/>
      <c r="F92" s="56"/>
      <c r="G92" s="12">
        <v>262.02</v>
      </c>
    </row>
    <row r="93" spans="1:7" s="3" customFormat="1" ht="16.5" customHeight="1">
      <c r="A93" s="57" t="s">
        <v>172</v>
      </c>
      <c r="B93" s="58"/>
      <c r="C93" s="58"/>
      <c r="D93" s="58"/>
      <c r="E93" s="58"/>
      <c r="F93" s="59"/>
      <c r="G93" s="12"/>
    </row>
    <row r="94" spans="1:7" s="3" customFormat="1" ht="16.5" customHeight="1">
      <c r="A94" s="54" t="s">
        <v>173</v>
      </c>
      <c r="B94" s="55"/>
      <c r="C94" s="55"/>
      <c r="D94" s="55"/>
      <c r="E94" s="55"/>
      <c r="F94" s="56"/>
      <c r="G94" s="12">
        <v>25054.17</v>
      </c>
    </row>
    <row r="95" spans="1:7" s="3" customFormat="1" ht="16.5" customHeight="1">
      <c r="A95" s="54" t="s">
        <v>174</v>
      </c>
      <c r="B95" s="55"/>
      <c r="C95" s="55"/>
      <c r="D95" s="55"/>
      <c r="E95" s="55"/>
      <c r="F95" s="56"/>
      <c r="G95" s="12">
        <v>24052.22</v>
      </c>
    </row>
    <row r="96" spans="1:7" s="3" customFormat="1" ht="16.5" customHeight="1">
      <c r="A96" s="54" t="s">
        <v>516</v>
      </c>
      <c r="B96" s="55"/>
      <c r="C96" s="55"/>
      <c r="D96" s="55"/>
      <c r="E96" s="55"/>
      <c r="F96" s="56"/>
      <c r="G96" s="12">
        <v>1936.6</v>
      </c>
    </row>
    <row r="97" spans="1:7" s="3" customFormat="1" ht="16.5" customHeight="1">
      <c r="A97" s="54" t="s">
        <v>350</v>
      </c>
      <c r="B97" s="55"/>
      <c r="C97" s="55"/>
      <c r="D97" s="55"/>
      <c r="E97" s="55"/>
      <c r="F97" s="56"/>
      <c r="G97" s="12">
        <v>121.85</v>
      </c>
    </row>
    <row r="98" spans="1:7" s="3" customFormat="1" ht="16.5" customHeight="1">
      <c r="A98" s="57" t="s">
        <v>182</v>
      </c>
      <c r="B98" s="58"/>
      <c r="C98" s="58"/>
      <c r="D98" s="58"/>
      <c r="E98" s="58"/>
      <c r="F98" s="59"/>
      <c r="G98" s="12"/>
    </row>
    <row r="99" spans="1:7" s="3" customFormat="1" ht="16.5" customHeight="1">
      <c r="A99" s="54" t="s">
        <v>90</v>
      </c>
      <c r="B99" s="55"/>
      <c r="C99" s="55"/>
      <c r="D99" s="55"/>
      <c r="E99" s="55"/>
      <c r="F99" s="56"/>
      <c r="G99" s="12">
        <v>273.41</v>
      </c>
    </row>
    <row r="100" spans="1:7" s="3" customFormat="1" ht="16.5" customHeight="1">
      <c r="A100" s="111" t="s">
        <v>91</v>
      </c>
      <c r="B100" s="112"/>
      <c r="C100" s="112"/>
      <c r="D100" s="112"/>
      <c r="E100" s="112"/>
      <c r="F100" s="113"/>
      <c r="G100" s="12">
        <v>768.93</v>
      </c>
    </row>
    <row r="101" spans="1:7" s="3" customFormat="1" ht="16.5" customHeight="1">
      <c r="A101" s="54" t="s">
        <v>129</v>
      </c>
      <c r="B101" s="55"/>
      <c r="C101" s="55"/>
      <c r="D101" s="55"/>
      <c r="E101" s="55"/>
      <c r="F101" s="56"/>
      <c r="G101" s="12">
        <v>250.62</v>
      </c>
    </row>
    <row r="102" spans="1:7" s="3" customFormat="1" ht="16.5" customHeight="1">
      <c r="A102" s="54" t="s">
        <v>350</v>
      </c>
      <c r="B102" s="55"/>
      <c r="C102" s="55"/>
      <c r="D102" s="55"/>
      <c r="E102" s="55"/>
      <c r="F102" s="56"/>
      <c r="G102" s="12">
        <v>121.85</v>
      </c>
    </row>
  </sheetData>
  <mergeCells count="99">
    <mergeCell ref="A82:F82"/>
    <mergeCell ref="A83:F83"/>
    <mergeCell ref="A84:F84"/>
    <mergeCell ref="A85:F85"/>
    <mergeCell ref="A11:F11"/>
    <mergeCell ref="A12:G12"/>
    <mergeCell ref="A14:G14"/>
    <mergeCell ref="A15:F16"/>
    <mergeCell ref="G15:G16"/>
    <mergeCell ref="A7:F7"/>
    <mergeCell ref="A8:F9"/>
    <mergeCell ref="G8:G9"/>
    <mergeCell ref="A10:G10"/>
    <mergeCell ref="A1:G1"/>
    <mergeCell ref="A2:G2"/>
    <mergeCell ref="A4:G4"/>
    <mergeCell ref="A6:F6"/>
    <mergeCell ref="A17:G17"/>
    <mergeCell ref="A18:F18"/>
    <mergeCell ref="A19:F19"/>
    <mergeCell ref="A20:F20"/>
    <mergeCell ref="A21:F21"/>
    <mergeCell ref="A22:F22"/>
    <mergeCell ref="A23:D23"/>
    <mergeCell ref="A24:D24"/>
    <mergeCell ref="A25:D25"/>
    <mergeCell ref="A30:F30"/>
    <mergeCell ref="D31:F31"/>
    <mergeCell ref="D32:F32"/>
    <mergeCell ref="A26:F26"/>
    <mergeCell ref="A27:D27"/>
    <mergeCell ref="A28:D28"/>
    <mergeCell ref="A29:D29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A43:G43"/>
    <mergeCell ref="A44:F44"/>
    <mergeCell ref="A45:F45"/>
    <mergeCell ref="A46:F46"/>
    <mergeCell ref="A48:F48"/>
    <mergeCell ref="A50:F50"/>
    <mergeCell ref="A47:F47"/>
    <mergeCell ref="A49:F49"/>
    <mergeCell ref="A51:F51"/>
    <mergeCell ref="A52:F52"/>
    <mergeCell ref="A53:F53"/>
    <mergeCell ref="A54:F54"/>
    <mergeCell ref="A55:F55"/>
    <mergeCell ref="A56:F56"/>
    <mergeCell ref="A57:F57"/>
    <mergeCell ref="A58:F58"/>
    <mergeCell ref="A67:F67"/>
    <mergeCell ref="A59:F59"/>
    <mergeCell ref="A60:F60"/>
    <mergeCell ref="A61:F61"/>
    <mergeCell ref="A62:F62"/>
    <mergeCell ref="A63:F63"/>
    <mergeCell ref="A64:F64"/>
    <mergeCell ref="A65:F65"/>
    <mergeCell ref="A66:F66"/>
    <mergeCell ref="A68:F68"/>
    <mergeCell ref="A69:F69"/>
    <mergeCell ref="A70:F70"/>
    <mergeCell ref="A79:F79"/>
    <mergeCell ref="A75:F75"/>
    <mergeCell ref="A71:F71"/>
    <mergeCell ref="A72:F72"/>
    <mergeCell ref="A73:F73"/>
    <mergeCell ref="A74:F74"/>
    <mergeCell ref="A80:F80"/>
    <mergeCell ref="A81:F81"/>
    <mergeCell ref="A76:F76"/>
    <mergeCell ref="A77:F77"/>
    <mergeCell ref="A78:F78"/>
    <mergeCell ref="A86:F86"/>
    <mergeCell ref="A87:F87"/>
    <mergeCell ref="A88:F88"/>
    <mergeCell ref="A89:F89"/>
    <mergeCell ref="A90:F90"/>
    <mergeCell ref="A91:F91"/>
    <mergeCell ref="A92:F92"/>
    <mergeCell ref="A93:F93"/>
    <mergeCell ref="A102:F102"/>
    <mergeCell ref="A94:F94"/>
    <mergeCell ref="A95:F95"/>
    <mergeCell ref="A96:F96"/>
    <mergeCell ref="A97:F97"/>
    <mergeCell ref="A98:F98"/>
    <mergeCell ref="A99:F99"/>
    <mergeCell ref="A100:F100"/>
    <mergeCell ref="A101:F101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5"/>
  <sheetViews>
    <sheetView workbookViewId="0" topLeftCell="A55">
      <selection activeCell="H27" sqref="H27"/>
    </sheetView>
  </sheetViews>
  <sheetFormatPr defaultColWidth="9.140625" defaultRowHeight="12.75"/>
  <cols>
    <col min="1" max="1" width="9.28125" style="0" customWidth="1"/>
    <col min="2" max="2" width="6.421875" style="0" customWidth="1"/>
    <col min="3" max="3" width="5.140625" style="0" customWidth="1"/>
    <col min="4" max="4" width="13.421875" style="0" customWidth="1"/>
    <col min="5" max="5" width="6.28125" style="0" customWidth="1"/>
    <col min="6" max="6" width="34.421875" style="0" customWidth="1"/>
    <col min="7" max="7" width="17.57421875" style="0" customWidth="1"/>
    <col min="9" max="9" width="6.8515625" style="0" customWidth="1"/>
    <col min="10" max="10" width="3.7109375" style="0" customWidth="1"/>
    <col min="11" max="11" width="4.57421875" style="0" customWidth="1"/>
  </cols>
  <sheetData>
    <row r="1" spans="1:7" ht="15.75">
      <c r="A1" s="103" t="s">
        <v>240</v>
      </c>
      <c r="B1" s="103"/>
      <c r="C1" s="103"/>
      <c r="D1" s="103"/>
      <c r="E1" s="103"/>
      <c r="F1" s="103"/>
      <c r="G1" s="104"/>
    </row>
    <row r="2" spans="1:7" ht="12.75" customHeight="1">
      <c r="A2" s="102" t="s">
        <v>265</v>
      </c>
      <c r="B2" s="102"/>
      <c r="C2" s="102"/>
      <c r="D2" s="102"/>
      <c r="E2" s="102"/>
      <c r="F2" s="102"/>
      <c r="G2" s="102"/>
    </row>
    <row r="3" spans="1:7" ht="12.75" customHeight="1">
      <c r="A3" s="33"/>
      <c r="B3" s="34"/>
      <c r="C3" s="34"/>
      <c r="D3" s="34"/>
      <c r="E3" s="34"/>
      <c r="F3" s="34"/>
      <c r="G3" s="34"/>
    </row>
    <row r="4" spans="1:7" s="3" customFormat="1" ht="23.25" customHeight="1">
      <c r="A4" s="98" t="s">
        <v>280</v>
      </c>
      <c r="B4" s="99"/>
      <c r="C4" s="99"/>
      <c r="D4" s="99"/>
      <c r="E4" s="99"/>
      <c r="F4" s="99"/>
      <c r="G4" s="100"/>
    </row>
    <row r="5" spans="1:7" s="3" customFormat="1" ht="7.5" customHeight="1">
      <c r="A5" s="30"/>
      <c r="B5" s="31"/>
      <c r="C5" s="31"/>
      <c r="D5" s="31"/>
      <c r="E5" s="31"/>
      <c r="F5" s="31"/>
      <c r="G5" s="31"/>
    </row>
    <row r="6" spans="1:10" s="3" customFormat="1" ht="25.5" customHeight="1">
      <c r="A6" s="60" t="s">
        <v>241</v>
      </c>
      <c r="B6" s="61"/>
      <c r="C6" s="61"/>
      <c r="D6" s="61"/>
      <c r="E6" s="61"/>
      <c r="F6" s="61"/>
      <c r="G6" s="5">
        <v>17.73</v>
      </c>
      <c r="J6" s="36"/>
    </row>
    <row r="7" spans="1:7" ht="15">
      <c r="A7" s="62"/>
      <c r="B7" s="62"/>
      <c r="C7" s="62"/>
      <c r="D7" s="62"/>
      <c r="E7" s="62"/>
      <c r="F7" s="62"/>
      <c r="G7" s="4" t="s">
        <v>238</v>
      </c>
    </row>
    <row r="8" spans="1:7" ht="14.25" customHeight="1">
      <c r="A8" s="66" t="s">
        <v>299</v>
      </c>
      <c r="B8" s="67"/>
      <c r="C8" s="67"/>
      <c r="D8" s="67"/>
      <c r="E8" s="67"/>
      <c r="F8" s="67"/>
      <c r="G8" s="94">
        <v>-83678</v>
      </c>
    </row>
    <row r="9" spans="1:7" ht="11.25" customHeight="1">
      <c r="A9" s="68"/>
      <c r="B9" s="69"/>
      <c r="C9" s="69"/>
      <c r="D9" s="69"/>
      <c r="E9" s="69"/>
      <c r="F9" s="69"/>
      <c r="G9" s="95"/>
    </row>
    <row r="10" spans="1:7" ht="8.25" customHeight="1">
      <c r="A10" s="63"/>
      <c r="B10" s="63"/>
      <c r="C10" s="63"/>
      <c r="D10" s="63"/>
      <c r="E10" s="63"/>
      <c r="F10" s="63"/>
      <c r="G10" s="63"/>
    </row>
    <row r="11" spans="1:7" ht="30.75" customHeight="1">
      <c r="A11" s="80" t="s">
        <v>631</v>
      </c>
      <c r="B11" s="81"/>
      <c r="C11" s="81"/>
      <c r="D11" s="81"/>
      <c r="E11" s="81"/>
      <c r="F11" s="81"/>
      <c r="G11" s="40">
        <v>285396.26</v>
      </c>
    </row>
    <row r="12" spans="1:7" ht="7.5" customHeight="1">
      <c r="A12" s="64"/>
      <c r="B12" s="64"/>
      <c r="C12" s="64"/>
      <c r="D12" s="64"/>
      <c r="E12" s="64"/>
      <c r="F12" s="64"/>
      <c r="G12" s="64"/>
    </row>
    <row r="13" spans="1:7" ht="18" customHeight="1">
      <c r="A13" s="47" t="s">
        <v>451</v>
      </c>
      <c r="B13" s="48"/>
      <c r="C13" s="48"/>
      <c r="D13" s="48"/>
      <c r="E13" s="48"/>
      <c r="F13" s="48"/>
      <c r="G13" s="39">
        <v>284962.69</v>
      </c>
    </row>
    <row r="14" spans="1:7" ht="6" customHeight="1">
      <c r="A14" s="101"/>
      <c r="B14" s="101"/>
      <c r="C14" s="101"/>
      <c r="D14" s="101"/>
      <c r="E14" s="101"/>
      <c r="F14" s="101"/>
      <c r="G14" s="101"/>
    </row>
    <row r="15" spans="1:7" ht="15" customHeight="1">
      <c r="A15" s="66" t="s">
        <v>159</v>
      </c>
      <c r="B15" s="67"/>
      <c r="C15" s="67"/>
      <c r="D15" s="67"/>
      <c r="E15" s="67"/>
      <c r="F15" s="67"/>
      <c r="G15" s="96">
        <v>258948.08</v>
      </c>
    </row>
    <row r="16" spans="1:7" ht="10.5" customHeight="1">
      <c r="A16" s="68"/>
      <c r="B16" s="69"/>
      <c r="C16" s="69"/>
      <c r="D16" s="69"/>
      <c r="E16" s="69"/>
      <c r="F16" s="69"/>
      <c r="G16" s="97"/>
    </row>
    <row r="17" spans="1:7" ht="6" customHeight="1">
      <c r="A17" s="63"/>
      <c r="B17" s="63"/>
      <c r="C17" s="63"/>
      <c r="D17" s="63"/>
      <c r="E17" s="63"/>
      <c r="F17" s="63"/>
      <c r="G17" s="63"/>
    </row>
    <row r="18" spans="1:7" ht="21" customHeight="1">
      <c r="A18" s="80" t="s">
        <v>160</v>
      </c>
      <c r="B18" s="81"/>
      <c r="C18" s="81"/>
      <c r="D18" s="81"/>
      <c r="E18" s="81"/>
      <c r="F18" s="81"/>
      <c r="G18" s="6">
        <v>-57663.39</v>
      </c>
    </row>
    <row r="19" spans="1:7" ht="20.25" customHeight="1">
      <c r="A19" s="98" t="s">
        <v>235</v>
      </c>
      <c r="B19" s="99"/>
      <c r="C19" s="99"/>
      <c r="D19" s="99"/>
      <c r="E19" s="99"/>
      <c r="F19" s="100"/>
      <c r="G19" s="7" t="s">
        <v>234</v>
      </c>
    </row>
    <row r="20" spans="1:7" ht="12.75">
      <c r="A20" s="72" t="s">
        <v>242</v>
      </c>
      <c r="B20" s="73"/>
      <c r="C20" s="73"/>
      <c r="D20" s="73"/>
      <c r="E20" s="73"/>
      <c r="F20" s="74"/>
      <c r="G20" s="11">
        <v>42809.44</v>
      </c>
    </row>
    <row r="21" spans="1:7" ht="12.75">
      <c r="A21" s="72" t="s">
        <v>295</v>
      </c>
      <c r="B21" s="73"/>
      <c r="C21" s="73"/>
      <c r="D21" s="73"/>
      <c r="E21" s="73"/>
      <c r="F21" s="74"/>
      <c r="G21" s="2">
        <v>45826.56</v>
      </c>
    </row>
    <row r="22" spans="1:7" ht="16.5" customHeight="1">
      <c r="A22" s="75" t="s">
        <v>236</v>
      </c>
      <c r="B22" s="76"/>
      <c r="C22" s="76"/>
      <c r="D22" s="76"/>
      <c r="E22" s="76"/>
      <c r="F22" s="77"/>
      <c r="G22" s="12"/>
    </row>
    <row r="23" spans="1:7" ht="16.5" customHeight="1">
      <c r="A23" s="70" t="s">
        <v>315</v>
      </c>
      <c r="B23" s="71"/>
      <c r="C23" s="71"/>
      <c r="D23" s="71"/>
      <c r="E23" s="32">
        <v>51714</v>
      </c>
      <c r="F23" s="28" t="s">
        <v>300</v>
      </c>
      <c r="G23" s="26"/>
    </row>
    <row r="24" spans="1:7" ht="16.5" customHeight="1">
      <c r="A24" s="70" t="s">
        <v>487</v>
      </c>
      <c r="B24" s="71"/>
      <c r="C24" s="71"/>
      <c r="D24" s="71"/>
      <c r="E24" s="32">
        <v>53039</v>
      </c>
      <c r="F24" s="28" t="s">
        <v>300</v>
      </c>
      <c r="G24" s="26"/>
    </row>
    <row r="25" spans="1:7" ht="16.5" customHeight="1">
      <c r="A25" s="70" t="s">
        <v>316</v>
      </c>
      <c r="B25" s="71"/>
      <c r="C25" s="71"/>
      <c r="D25" s="71"/>
      <c r="E25" s="32">
        <v>1325</v>
      </c>
      <c r="F25" s="28" t="s">
        <v>301</v>
      </c>
      <c r="G25" s="27">
        <v>3696.75</v>
      </c>
    </row>
    <row r="26" spans="1:7" ht="16.5" customHeight="1">
      <c r="A26" s="106" t="s">
        <v>604</v>
      </c>
      <c r="B26" s="107"/>
      <c r="C26" s="107"/>
      <c r="D26" s="107"/>
      <c r="E26" s="107"/>
      <c r="F26" s="108"/>
      <c r="G26" s="12"/>
    </row>
    <row r="27" spans="1:7" ht="16.5" customHeight="1">
      <c r="A27" s="70" t="s">
        <v>605</v>
      </c>
      <c r="B27" s="71"/>
      <c r="C27" s="71"/>
      <c r="D27" s="71"/>
      <c r="E27" s="32">
        <v>53039</v>
      </c>
      <c r="F27" s="28" t="s">
        <v>300</v>
      </c>
      <c r="G27" s="26"/>
    </row>
    <row r="28" spans="1:7" ht="16.5" customHeight="1">
      <c r="A28" s="70" t="s">
        <v>131</v>
      </c>
      <c r="B28" s="71"/>
      <c r="C28" s="71"/>
      <c r="D28" s="71"/>
      <c r="E28" s="32">
        <v>54090</v>
      </c>
      <c r="F28" s="28" t="s">
        <v>300</v>
      </c>
      <c r="G28" s="26"/>
    </row>
    <row r="29" spans="1:7" ht="16.5" customHeight="1">
      <c r="A29" s="70" t="s">
        <v>316</v>
      </c>
      <c r="B29" s="71"/>
      <c r="C29" s="71"/>
      <c r="D29" s="71"/>
      <c r="E29" s="32">
        <v>1051</v>
      </c>
      <c r="F29" s="28" t="s">
        <v>607</v>
      </c>
      <c r="G29" s="27">
        <v>3100.45</v>
      </c>
    </row>
    <row r="30" spans="1:7" ht="16.5" customHeight="1">
      <c r="A30" s="85" t="s">
        <v>245</v>
      </c>
      <c r="B30" s="86"/>
      <c r="C30" s="86"/>
      <c r="D30" s="86"/>
      <c r="E30" s="86"/>
      <c r="F30" s="87"/>
      <c r="G30" s="13">
        <v>44017.34</v>
      </c>
    </row>
    <row r="31" spans="1:7" ht="16.5" customHeight="1">
      <c r="A31" s="23" t="s">
        <v>314</v>
      </c>
      <c r="B31" s="24">
        <v>8.891</v>
      </c>
      <c r="C31" s="24" t="s">
        <v>302</v>
      </c>
      <c r="D31" s="109"/>
      <c r="E31" s="109"/>
      <c r="F31" s="110"/>
      <c r="G31" s="21">
        <v>1876</v>
      </c>
    </row>
    <row r="32" spans="1:7" ht="16.5" customHeight="1">
      <c r="A32" s="19" t="s">
        <v>313</v>
      </c>
      <c r="B32" s="20">
        <v>8.564</v>
      </c>
      <c r="C32" s="20" t="s">
        <v>302</v>
      </c>
      <c r="D32" s="65"/>
      <c r="E32" s="65"/>
      <c r="F32" s="49"/>
      <c r="G32" s="21">
        <v>1807</v>
      </c>
    </row>
    <row r="33" spans="1:7" ht="16.5" customHeight="1">
      <c r="A33" s="19" t="s">
        <v>312</v>
      </c>
      <c r="B33" s="20">
        <v>9.669</v>
      </c>
      <c r="C33" s="20" t="s">
        <v>302</v>
      </c>
      <c r="D33" s="65"/>
      <c r="E33" s="65"/>
      <c r="F33" s="49"/>
      <c r="G33" s="21">
        <v>2040.16</v>
      </c>
    </row>
    <row r="34" spans="1:7" ht="16.5" customHeight="1">
      <c r="A34" s="19" t="s">
        <v>303</v>
      </c>
      <c r="B34" s="35">
        <v>9.948</v>
      </c>
      <c r="C34" s="20" t="s">
        <v>302</v>
      </c>
      <c r="D34" s="65"/>
      <c r="E34" s="65"/>
      <c r="F34" s="49"/>
      <c r="G34" s="21">
        <v>2099.03</v>
      </c>
    </row>
    <row r="35" spans="1:7" ht="16.5" customHeight="1">
      <c r="A35" s="19" t="s">
        <v>311</v>
      </c>
      <c r="B35" s="20">
        <v>6.341</v>
      </c>
      <c r="C35" s="20" t="s">
        <v>302</v>
      </c>
      <c r="D35" s="65"/>
      <c r="E35" s="65"/>
      <c r="F35" s="49"/>
      <c r="G35" s="21">
        <v>1337.95</v>
      </c>
    </row>
    <row r="36" spans="1:11" ht="16.5" customHeight="1">
      <c r="A36" s="19" t="s">
        <v>304</v>
      </c>
      <c r="B36" s="20">
        <v>16.4</v>
      </c>
      <c r="C36" s="20" t="s">
        <v>302</v>
      </c>
      <c r="D36" s="65"/>
      <c r="E36" s="65"/>
      <c r="F36" s="49"/>
      <c r="G36" s="21">
        <v>3460.4</v>
      </c>
      <c r="I36" s="29"/>
      <c r="J36" s="10"/>
      <c r="K36" s="10"/>
    </row>
    <row r="37" spans="1:11" ht="16.5" customHeight="1">
      <c r="A37" s="25" t="s">
        <v>305</v>
      </c>
      <c r="B37" s="22">
        <v>28.8</v>
      </c>
      <c r="C37" s="22" t="s">
        <v>302</v>
      </c>
      <c r="D37" s="78"/>
      <c r="E37" s="78"/>
      <c r="F37" s="79"/>
      <c r="G37" s="21">
        <v>6076.8</v>
      </c>
      <c r="I37" s="29"/>
      <c r="J37" s="10"/>
      <c r="K37" s="10"/>
    </row>
    <row r="38" spans="1:11" ht="16.5" customHeight="1">
      <c r="A38" s="19" t="s">
        <v>310</v>
      </c>
      <c r="B38" s="20">
        <v>22.7</v>
      </c>
      <c r="C38" s="20" t="s">
        <v>302</v>
      </c>
      <c r="D38" s="65"/>
      <c r="E38" s="65"/>
      <c r="F38" s="49"/>
      <c r="G38" s="21">
        <v>4789.7</v>
      </c>
      <c r="K38" s="10"/>
    </row>
    <row r="39" spans="1:7" ht="16.5" customHeight="1">
      <c r="A39" s="25" t="s">
        <v>306</v>
      </c>
      <c r="B39" s="22">
        <v>22.5</v>
      </c>
      <c r="C39" s="22" t="s">
        <v>302</v>
      </c>
      <c r="D39" s="78"/>
      <c r="E39" s="78"/>
      <c r="F39" s="79"/>
      <c r="G39" s="21">
        <v>4747.5</v>
      </c>
    </row>
    <row r="40" spans="1:7" ht="16.5" customHeight="1">
      <c r="A40" s="19" t="s">
        <v>307</v>
      </c>
      <c r="B40" s="20">
        <v>30</v>
      </c>
      <c r="C40" s="20" t="s">
        <v>302</v>
      </c>
      <c r="D40" s="65"/>
      <c r="E40" s="65"/>
      <c r="F40" s="49"/>
      <c r="G40" s="21">
        <v>6330</v>
      </c>
    </row>
    <row r="41" spans="1:7" ht="16.5" customHeight="1">
      <c r="A41" s="19" t="s">
        <v>308</v>
      </c>
      <c r="B41" s="20">
        <v>22.3</v>
      </c>
      <c r="C41" s="20" t="s">
        <v>302</v>
      </c>
      <c r="D41" s="65"/>
      <c r="E41" s="65"/>
      <c r="F41" s="49"/>
      <c r="G41" s="21">
        <v>4705.3</v>
      </c>
    </row>
    <row r="42" spans="1:7" ht="16.5" customHeight="1">
      <c r="A42" s="19" t="s">
        <v>309</v>
      </c>
      <c r="B42" s="20">
        <v>22.5</v>
      </c>
      <c r="C42" s="20" t="s">
        <v>302</v>
      </c>
      <c r="D42" s="65"/>
      <c r="E42" s="65"/>
      <c r="F42" s="49"/>
      <c r="G42" s="21">
        <v>4747.5</v>
      </c>
    </row>
    <row r="43" spans="1:7" ht="7.5" customHeight="1">
      <c r="A43" s="50"/>
      <c r="B43" s="65"/>
      <c r="C43" s="65"/>
      <c r="D43" s="65"/>
      <c r="E43" s="65"/>
      <c r="F43" s="65"/>
      <c r="G43" s="49"/>
    </row>
    <row r="44" spans="1:7" ht="16.5" customHeight="1">
      <c r="A44" s="88" t="s">
        <v>507</v>
      </c>
      <c r="B44" s="89"/>
      <c r="C44" s="89"/>
      <c r="D44" s="89"/>
      <c r="E44" s="89"/>
      <c r="F44" s="90"/>
      <c r="G44" s="15">
        <v>30453.6</v>
      </c>
    </row>
    <row r="45" spans="1:7" s="3" customFormat="1" ht="15.75" customHeight="1">
      <c r="A45" s="91" t="s">
        <v>237</v>
      </c>
      <c r="B45" s="92"/>
      <c r="C45" s="92"/>
      <c r="D45" s="92"/>
      <c r="E45" s="92"/>
      <c r="F45" s="93"/>
      <c r="G45" s="16"/>
    </row>
    <row r="46" spans="1:7" s="3" customFormat="1" ht="15.75" customHeight="1">
      <c r="A46" s="51" t="s">
        <v>365</v>
      </c>
      <c r="B46" s="52"/>
      <c r="C46" s="52"/>
      <c r="D46" s="52"/>
      <c r="E46" s="52"/>
      <c r="F46" s="53"/>
      <c r="G46" s="13">
        <v>190.71</v>
      </c>
    </row>
    <row r="47" spans="1:7" s="3" customFormat="1" ht="15.75" customHeight="1">
      <c r="A47" s="51" t="s">
        <v>515</v>
      </c>
      <c r="B47" s="52"/>
      <c r="C47" s="52"/>
      <c r="D47" s="52"/>
      <c r="E47" s="52"/>
      <c r="F47" s="53"/>
      <c r="G47" s="13">
        <v>190.71</v>
      </c>
    </row>
    <row r="48" spans="1:7" s="3" customFormat="1" ht="15.75" customHeight="1">
      <c r="A48" s="51" t="s">
        <v>43</v>
      </c>
      <c r="B48" s="52"/>
      <c r="C48" s="52"/>
      <c r="D48" s="52"/>
      <c r="E48" s="52"/>
      <c r="F48" s="53"/>
      <c r="G48" s="13">
        <v>1430.32</v>
      </c>
    </row>
    <row r="49" spans="1:7" s="3" customFormat="1" ht="15.75" customHeight="1">
      <c r="A49" s="51" t="s">
        <v>182</v>
      </c>
      <c r="B49" s="52"/>
      <c r="C49" s="52"/>
      <c r="D49" s="52"/>
      <c r="E49" s="52"/>
      <c r="F49" s="53"/>
      <c r="G49" s="13">
        <v>190.71</v>
      </c>
    </row>
    <row r="50" spans="1:7" s="3" customFormat="1" ht="15.75" customHeight="1">
      <c r="A50" s="82" t="s">
        <v>246</v>
      </c>
      <c r="B50" s="83"/>
      <c r="C50" s="83"/>
      <c r="D50" s="83"/>
      <c r="E50" s="83"/>
      <c r="F50" s="84"/>
      <c r="G50" s="13">
        <v>87041.49</v>
      </c>
    </row>
    <row r="51" spans="1:7" s="3" customFormat="1" ht="15.75" customHeight="1">
      <c r="A51" s="57" t="s">
        <v>325</v>
      </c>
      <c r="B51" s="58"/>
      <c r="C51" s="58"/>
      <c r="D51" s="58"/>
      <c r="E51" s="58"/>
      <c r="F51" s="59"/>
      <c r="G51" s="17"/>
    </row>
    <row r="52" spans="1:7" s="3" customFormat="1" ht="15.75" customHeight="1">
      <c r="A52" s="54" t="s">
        <v>356</v>
      </c>
      <c r="B52" s="55"/>
      <c r="C52" s="55"/>
      <c r="D52" s="55"/>
      <c r="E52" s="55"/>
      <c r="F52" s="56"/>
      <c r="G52" s="14">
        <v>1632.74</v>
      </c>
    </row>
    <row r="53" spans="1:7" s="3" customFormat="1" ht="15.75" customHeight="1">
      <c r="A53" s="57" t="s">
        <v>365</v>
      </c>
      <c r="B53" s="58"/>
      <c r="C53" s="58"/>
      <c r="D53" s="58"/>
      <c r="E53" s="58"/>
      <c r="F53" s="59"/>
      <c r="G53" s="14"/>
    </row>
    <row r="54" spans="1:7" s="3" customFormat="1" ht="15.75" customHeight="1">
      <c r="A54" s="54" t="s">
        <v>370</v>
      </c>
      <c r="B54" s="55"/>
      <c r="C54" s="55"/>
      <c r="D54" s="55"/>
      <c r="E54" s="55"/>
      <c r="F54" s="56"/>
      <c r="G54" s="14">
        <v>341.76</v>
      </c>
    </row>
    <row r="55" spans="1:7" s="3" customFormat="1" ht="16.5" customHeight="1">
      <c r="A55" s="57" t="s">
        <v>395</v>
      </c>
      <c r="B55" s="58"/>
      <c r="C55" s="58"/>
      <c r="D55" s="58"/>
      <c r="E55" s="58"/>
      <c r="F55" s="59"/>
      <c r="G55" s="17"/>
    </row>
    <row r="56" spans="1:7" s="3" customFormat="1" ht="16.5" customHeight="1">
      <c r="A56" s="54" t="s">
        <v>375</v>
      </c>
      <c r="B56" s="55"/>
      <c r="C56" s="55"/>
      <c r="D56" s="55"/>
      <c r="E56" s="55"/>
      <c r="F56" s="56"/>
      <c r="G56" s="12">
        <v>820.19</v>
      </c>
    </row>
    <row r="57" spans="1:7" s="3" customFormat="1" ht="16.5" customHeight="1">
      <c r="A57" s="54" t="s">
        <v>397</v>
      </c>
      <c r="B57" s="55"/>
      <c r="C57" s="55"/>
      <c r="D57" s="55"/>
      <c r="E57" s="55"/>
      <c r="F57" s="56"/>
      <c r="G57" s="12">
        <v>423.77</v>
      </c>
    </row>
    <row r="58" spans="1:7" s="3" customFormat="1" ht="16.5" customHeight="1">
      <c r="A58" s="54" t="s">
        <v>348</v>
      </c>
      <c r="B58" s="55"/>
      <c r="C58" s="55"/>
      <c r="D58" s="55"/>
      <c r="E58" s="55"/>
      <c r="F58" s="56"/>
      <c r="G58" s="12">
        <v>439.24</v>
      </c>
    </row>
    <row r="59" spans="1:7" s="3" customFormat="1" ht="16.5" customHeight="1">
      <c r="A59" s="54" t="s">
        <v>354</v>
      </c>
      <c r="B59" s="55"/>
      <c r="C59" s="55"/>
      <c r="D59" s="55"/>
      <c r="E59" s="55"/>
      <c r="F59" s="56"/>
      <c r="G59" s="12">
        <v>352.39</v>
      </c>
    </row>
    <row r="60" spans="1:7" s="3" customFormat="1" ht="16.5" customHeight="1">
      <c r="A60" s="54" t="s">
        <v>387</v>
      </c>
      <c r="B60" s="55"/>
      <c r="C60" s="55"/>
      <c r="D60" s="55"/>
      <c r="E60" s="55"/>
      <c r="F60" s="56"/>
      <c r="G60" s="12">
        <v>1318.47</v>
      </c>
    </row>
    <row r="61" spans="1:7" s="3" customFormat="1" ht="16.5" customHeight="1">
      <c r="A61" s="57" t="s">
        <v>426</v>
      </c>
      <c r="B61" s="58"/>
      <c r="C61" s="58"/>
      <c r="D61" s="58"/>
      <c r="E61" s="58"/>
      <c r="F61" s="59"/>
      <c r="G61" s="12"/>
    </row>
    <row r="62" spans="1:7" s="3" customFormat="1" ht="16.5" customHeight="1">
      <c r="A62" s="54" t="s">
        <v>157</v>
      </c>
      <c r="B62" s="55"/>
      <c r="C62" s="55"/>
      <c r="D62" s="55"/>
      <c r="E62" s="55"/>
      <c r="F62" s="56"/>
      <c r="G62" s="12">
        <v>439.22</v>
      </c>
    </row>
    <row r="63" spans="1:7" s="3" customFormat="1" ht="16.5" customHeight="1">
      <c r="A63" s="54" t="s">
        <v>354</v>
      </c>
      <c r="B63" s="55"/>
      <c r="C63" s="55"/>
      <c r="D63" s="55"/>
      <c r="E63" s="55"/>
      <c r="F63" s="56"/>
      <c r="G63" s="18">
        <v>607.1</v>
      </c>
    </row>
    <row r="64" spans="1:7" s="3" customFormat="1" ht="16.5" customHeight="1">
      <c r="A64" s="54" t="s">
        <v>328</v>
      </c>
      <c r="B64" s="55"/>
      <c r="C64" s="55"/>
      <c r="D64" s="55"/>
      <c r="E64" s="55"/>
      <c r="F64" s="56"/>
      <c r="G64" s="12">
        <v>911.36</v>
      </c>
    </row>
    <row r="65" spans="1:7" s="3" customFormat="1" ht="16.5" customHeight="1">
      <c r="A65" s="54" t="s">
        <v>428</v>
      </c>
      <c r="B65" s="55"/>
      <c r="C65" s="55"/>
      <c r="D65" s="55"/>
      <c r="E65" s="55"/>
      <c r="F65" s="56"/>
      <c r="G65" s="18">
        <v>484.15</v>
      </c>
    </row>
    <row r="66" spans="1:7" s="3" customFormat="1" ht="16.5" customHeight="1">
      <c r="A66" s="57" t="s">
        <v>446</v>
      </c>
      <c r="B66" s="58"/>
      <c r="C66" s="58"/>
      <c r="D66" s="58"/>
      <c r="E66" s="58"/>
      <c r="F66" s="59"/>
      <c r="G66" s="12"/>
    </row>
    <row r="67" spans="1:7" s="3" customFormat="1" ht="16.5" customHeight="1">
      <c r="A67" s="54" t="s">
        <v>454</v>
      </c>
      <c r="B67" s="55"/>
      <c r="C67" s="55"/>
      <c r="D67" s="55"/>
      <c r="E67" s="55"/>
      <c r="F67" s="56"/>
      <c r="G67" s="8">
        <v>1339.2</v>
      </c>
    </row>
    <row r="68" spans="1:7" s="3" customFormat="1" ht="16.5" customHeight="1">
      <c r="A68" s="54" t="s">
        <v>350</v>
      </c>
      <c r="B68" s="55"/>
      <c r="C68" s="55"/>
      <c r="D68" s="55"/>
      <c r="E68" s="55"/>
      <c r="F68" s="56"/>
      <c r="G68" s="8">
        <v>607.1</v>
      </c>
    </row>
    <row r="69" spans="1:7" s="3" customFormat="1" ht="16.5" customHeight="1">
      <c r="A69" s="54" t="s">
        <v>344</v>
      </c>
      <c r="B69" s="55"/>
      <c r="C69" s="55"/>
      <c r="D69" s="55"/>
      <c r="E69" s="55"/>
      <c r="F69" s="56"/>
      <c r="G69" s="9">
        <v>2467.79</v>
      </c>
    </row>
    <row r="70" spans="1:7" s="3" customFormat="1" ht="16.5" customHeight="1">
      <c r="A70" s="57" t="s">
        <v>515</v>
      </c>
      <c r="B70" s="58"/>
      <c r="C70" s="58"/>
      <c r="D70" s="58"/>
      <c r="E70" s="58"/>
      <c r="F70" s="59"/>
      <c r="G70" s="8"/>
    </row>
    <row r="71" spans="1:7" s="3" customFormat="1" ht="16.5" customHeight="1">
      <c r="A71" s="54" t="s">
        <v>370</v>
      </c>
      <c r="B71" s="55"/>
      <c r="C71" s="55"/>
      <c r="D71" s="55"/>
      <c r="E71" s="55"/>
      <c r="F71" s="56"/>
      <c r="G71" s="8">
        <v>106.33</v>
      </c>
    </row>
    <row r="72" spans="1:7" s="3" customFormat="1" ht="16.5" customHeight="1">
      <c r="A72" s="54" t="s">
        <v>521</v>
      </c>
      <c r="B72" s="55"/>
      <c r="C72" s="55"/>
      <c r="D72" s="55"/>
      <c r="E72" s="55"/>
      <c r="F72" s="56"/>
      <c r="G72" s="8">
        <v>4090.59</v>
      </c>
    </row>
    <row r="73" spans="1:7" s="3" customFormat="1" ht="16.5" customHeight="1">
      <c r="A73" s="54" t="s">
        <v>520</v>
      </c>
      <c r="B73" s="55"/>
      <c r="C73" s="55"/>
      <c r="D73" s="55"/>
      <c r="E73" s="55"/>
      <c r="F73" s="56"/>
      <c r="G73" s="8">
        <v>3658.95</v>
      </c>
    </row>
    <row r="74" spans="1:7" s="3" customFormat="1" ht="16.5" customHeight="1">
      <c r="A74" s="54" t="s">
        <v>348</v>
      </c>
      <c r="B74" s="55"/>
      <c r="C74" s="55"/>
      <c r="D74" s="55"/>
      <c r="E74" s="55"/>
      <c r="F74" s="56"/>
      <c r="G74" s="8">
        <v>894.72</v>
      </c>
    </row>
    <row r="75" spans="1:7" s="3" customFormat="1" ht="16.5" customHeight="1">
      <c r="A75" s="54" t="s">
        <v>350</v>
      </c>
      <c r="B75" s="55"/>
      <c r="C75" s="55"/>
      <c r="D75" s="55"/>
      <c r="E75" s="55"/>
      <c r="F75" s="56"/>
      <c r="G75" s="8">
        <v>1526.69</v>
      </c>
    </row>
    <row r="76" spans="1:7" s="3" customFormat="1" ht="16.5" customHeight="1">
      <c r="A76" s="54" t="s">
        <v>532</v>
      </c>
      <c r="B76" s="55"/>
      <c r="C76" s="55"/>
      <c r="D76" s="55"/>
      <c r="E76" s="55"/>
      <c r="F76" s="56"/>
      <c r="G76" s="8">
        <v>17580.31</v>
      </c>
    </row>
    <row r="77" spans="1:7" s="3" customFormat="1" ht="16.5" customHeight="1">
      <c r="A77" s="54" t="s">
        <v>533</v>
      </c>
      <c r="B77" s="55"/>
      <c r="C77" s="55"/>
      <c r="D77" s="55"/>
      <c r="E77" s="55"/>
      <c r="F77" s="56"/>
      <c r="G77" s="8">
        <v>3650.99</v>
      </c>
    </row>
    <row r="78" spans="1:7" s="3" customFormat="1" ht="16.5" customHeight="1">
      <c r="A78" s="57" t="s">
        <v>559</v>
      </c>
      <c r="B78" s="58"/>
      <c r="C78" s="58"/>
      <c r="D78" s="58"/>
      <c r="E78" s="58"/>
      <c r="F78" s="59"/>
      <c r="G78" s="8"/>
    </row>
    <row r="79" spans="1:7" s="3" customFormat="1" ht="16.5" customHeight="1">
      <c r="A79" s="54" t="s">
        <v>560</v>
      </c>
      <c r="B79" s="55"/>
      <c r="C79" s="55"/>
      <c r="D79" s="55"/>
      <c r="E79" s="55"/>
      <c r="F79" s="56"/>
      <c r="G79" s="12">
        <v>601.96</v>
      </c>
    </row>
    <row r="80" spans="1:7" s="3" customFormat="1" ht="16.5" customHeight="1">
      <c r="A80" s="54" t="s">
        <v>561</v>
      </c>
      <c r="B80" s="55"/>
      <c r="C80" s="55"/>
      <c r="D80" s="55"/>
      <c r="E80" s="55"/>
      <c r="F80" s="56"/>
      <c r="G80" s="12">
        <v>2064.85</v>
      </c>
    </row>
    <row r="81" spans="1:7" s="3" customFormat="1" ht="16.5" customHeight="1">
      <c r="A81" s="54" t="s">
        <v>168</v>
      </c>
      <c r="B81" s="55"/>
      <c r="C81" s="55"/>
      <c r="D81" s="55"/>
      <c r="E81" s="55"/>
      <c r="F81" s="56"/>
      <c r="G81" s="12">
        <v>911.36</v>
      </c>
    </row>
    <row r="82" spans="1:7" s="3" customFormat="1" ht="16.5" customHeight="1">
      <c r="A82" s="54" t="s">
        <v>588</v>
      </c>
      <c r="B82" s="55"/>
      <c r="C82" s="55"/>
      <c r="D82" s="55"/>
      <c r="E82" s="55"/>
      <c r="F82" s="56"/>
      <c r="G82" s="12">
        <v>341.75</v>
      </c>
    </row>
    <row r="83" spans="1:7" s="3" customFormat="1" ht="16.5" customHeight="1">
      <c r="A83" s="54" t="s">
        <v>589</v>
      </c>
      <c r="B83" s="55"/>
      <c r="C83" s="55"/>
      <c r="D83" s="55"/>
      <c r="E83" s="55"/>
      <c r="F83" s="56"/>
      <c r="G83" s="12">
        <v>774.64</v>
      </c>
    </row>
    <row r="84" spans="1:7" s="3" customFormat="1" ht="16.5" customHeight="1">
      <c r="A84" s="54" t="s">
        <v>585</v>
      </c>
      <c r="B84" s="55"/>
      <c r="C84" s="55"/>
      <c r="D84" s="55"/>
      <c r="E84" s="55"/>
      <c r="F84" s="56"/>
      <c r="G84" s="12">
        <v>968.3</v>
      </c>
    </row>
    <row r="85" spans="1:7" s="3" customFormat="1" ht="16.5" customHeight="1">
      <c r="A85" s="54" t="s">
        <v>169</v>
      </c>
      <c r="B85" s="55"/>
      <c r="C85" s="55"/>
      <c r="D85" s="55"/>
      <c r="E85" s="55"/>
      <c r="F85" s="56"/>
      <c r="G85" s="12">
        <v>2053.96</v>
      </c>
    </row>
    <row r="86" spans="1:7" s="3" customFormat="1" ht="16.5" customHeight="1">
      <c r="A86" s="57" t="s">
        <v>614</v>
      </c>
      <c r="B86" s="58"/>
      <c r="C86" s="58"/>
      <c r="D86" s="58"/>
      <c r="E86" s="58"/>
      <c r="F86" s="59"/>
      <c r="G86" s="8"/>
    </row>
    <row r="87" spans="1:7" s="3" customFormat="1" ht="16.5" customHeight="1">
      <c r="A87" s="54" t="s">
        <v>615</v>
      </c>
      <c r="B87" s="55"/>
      <c r="C87" s="55"/>
      <c r="D87" s="55"/>
      <c r="E87" s="55"/>
      <c r="F87" s="56"/>
      <c r="G87" s="12">
        <v>580.93</v>
      </c>
    </row>
    <row r="88" spans="1:7" s="3" customFormat="1" ht="16.5" customHeight="1">
      <c r="A88" s="54" t="s">
        <v>170</v>
      </c>
      <c r="B88" s="55"/>
      <c r="C88" s="55"/>
      <c r="D88" s="55"/>
      <c r="E88" s="55"/>
      <c r="F88" s="56"/>
      <c r="G88" s="12">
        <v>210.08</v>
      </c>
    </row>
    <row r="89" spans="1:7" s="3" customFormat="1" ht="16.5" customHeight="1">
      <c r="A89" s="54" t="s">
        <v>350</v>
      </c>
      <c r="B89" s="55"/>
      <c r="C89" s="55"/>
      <c r="D89" s="55"/>
      <c r="E89" s="55"/>
      <c r="F89" s="56"/>
      <c r="G89" s="12">
        <v>743.12</v>
      </c>
    </row>
    <row r="90" spans="1:7" s="3" customFormat="1" ht="16.5" customHeight="1">
      <c r="A90" s="54" t="s">
        <v>328</v>
      </c>
      <c r="B90" s="55"/>
      <c r="C90" s="55"/>
      <c r="D90" s="55"/>
      <c r="E90" s="55"/>
      <c r="F90" s="56"/>
      <c r="G90" s="12">
        <v>911.36</v>
      </c>
    </row>
    <row r="91" spans="1:7" s="3" customFormat="1" ht="16.5" customHeight="1">
      <c r="A91" s="54" t="s">
        <v>28</v>
      </c>
      <c r="B91" s="55"/>
      <c r="C91" s="55"/>
      <c r="D91" s="55"/>
      <c r="E91" s="55"/>
      <c r="F91" s="56"/>
      <c r="G91" s="12">
        <v>2050.48</v>
      </c>
    </row>
    <row r="92" spans="1:7" s="3" customFormat="1" ht="16.5" customHeight="1">
      <c r="A92" s="54" t="s">
        <v>26</v>
      </c>
      <c r="B92" s="55"/>
      <c r="C92" s="55"/>
      <c r="D92" s="55"/>
      <c r="E92" s="55"/>
      <c r="F92" s="56"/>
      <c r="G92" s="12">
        <v>1537.86</v>
      </c>
    </row>
    <row r="93" spans="1:7" s="3" customFormat="1" ht="16.5" customHeight="1">
      <c r="A93" s="54" t="s">
        <v>584</v>
      </c>
      <c r="B93" s="55"/>
      <c r="C93" s="55"/>
      <c r="D93" s="55"/>
      <c r="E93" s="55"/>
      <c r="F93" s="56"/>
      <c r="G93" s="12">
        <v>774.64</v>
      </c>
    </row>
    <row r="94" spans="1:7" s="3" customFormat="1" ht="16.5" customHeight="1">
      <c r="A94" s="57" t="s">
        <v>43</v>
      </c>
      <c r="B94" s="58"/>
      <c r="C94" s="58"/>
      <c r="D94" s="58"/>
      <c r="E94" s="58"/>
      <c r="F94" s="59"/>
      <c r="G94" s="12"/>
    </row>
    <row r="95" spans="1:7" s="3" customFormat="1" ht="16.5" customHeight="1">
      <c r="A95" s="54" t="s">
        <v>44</v>
      </c>
      <c r="B95" s="55"/>
      <c r="C95" s="55"/>
      <c r="D95" s="55"/>
      <c r="E95" s="55"/>
      <c r="F95" s="56"/>
      <c r="G95" s="12">
        <v>640.78</v>
      </c>
    </row>
    <row r="96" spans="1:7" s="3" customFormat="1" ht="16.5" customHeight="1">
      <c r="A96" s="54" t="s">
        <v>67</v>
      </c>
      <c r="B96" s="55"/>
      <c r="C96" s="55"/>
      <c r="D96" s="55"/>
      <c r="E96" s="55"/>
      <c r="F96" s="56"/>
      <c r="G96" s="12">
        <v>952</v>
      </c>
    </row>
    <row r="97" spans="1:7" s="3" customFormat="1" ht="16.5" customHeight="1">
      <c r="A97" s="54" t="s">
        <v>350</v>
      </c>
      <c r="B97" s="55"/>
      <c r="C97" s="55"/>
      <c r="D97" s="55"/>
      <c r="E97" s="55"/>
      <c r="F97" s="56"/>
      <c r="G97" s="12">
        <v>556.69</v>
      </c>
    </row>
    <row r="98" spans="1:7" s="3" customFormat="1" ht="16.5" customHeight="1">
      <c r="A98" s="57" t="s">
        <v>298</v>
      </c>
      <c r="B98" s="58"/>
      <c r="C98" s="58"/>
      <c r="D98" s="58"/>
      <c r="E98" s="58"/>
      <c r="F98" s="59"/>
      <c r="G98" s="12"/>
    </row>
    <row r="99" spans="1:7" s="3" customFormat="1" ht="16.5" customHeight="1">
      <c r="A99" s="54" t="s">
        <v>126</v>
      </c>
      <c r="B99" s="55"/>
      <c r="C99" s="55"/>
      <c r="D99" s="55"/>
      <c r="E99" s="55"/>
      <c r="F99" s="56"/>
      <c r="G99" s="12">
        <v>262.02</v>
      </c>
    </row>
    <row r="100" spans="1:7" s="3" customFormat="1" ht="16.5" customHeight="1">
      <c r="A100" s="54" t="s">
        <v>171</v>
      </c>
      <c r="B100" s="55"/>
      <c r="C100" s="55"/>
      <c r="D100" s="55"/>
      <c r="E100" s="55"/>
      <c r="F100" s="56"/>
      <c r="G100" s="12">
        <v>840.32</v>
      </c>
    </row>
    <row r="101" spans="1:7" s="3" customFormat="1" ht="16.5" customHeight="1">
      <c r="A101" s="54" t="s">
        <v>350</v>
      </c>
      <c r="B101" s="55"/>
      <c r="C101" s="55"/>
      <c r="D101" s="55"/>
      <c r="E101" s="55"/>
      <c r="F101" s="56"/>
      <c r="G101" s="12">
        <v>267.84</v>
      </c>
    </row>
    <row r="102" spans="1:7" s="3" customFormat="1" ht="16.5" customHeight="1">
      <c r="A102" s="57" t="s">
        <v>172</v>
      </c>
      <c r="B102" s="58"/>
      <c r="C102" s="58"/>
      <c r="D102" s="58"/>
      <c r="E102" s="58"/>
      <c r="F102" s="59"/>
      <c r="G102" s="12"/>
    </row>
    <row r="103" spans="1:7" s="3" customFormat="1" ht="16.5" customHeight="1">
      <c r="A103" s="54" t="s">
        <v>199</v>
      </c>
      <c r="B103" s="55"/>
      <c r="C103" s="55"/>
      <c r="D103" s="55"/>
      <c r="E103" s="55"/>
      <c r="F103" s="56"/>
      <c r="G103" s="12">
        <v>9091.93</v>
      </c>
    </row>
    <row r="104" spans="1:7" s="3" customFormat="1" ht="16.5" customHeight="1">
      <c r="A104" s="54" t="s">
        <v>344</v>
      </c>
      <c r="B104" s="55"/>
      <c r="C104" s="55"/>
      <c r="D104" s="55"/>
      <c r="E104" s="55"/>
      <c r="F104" s="56"/>
      <c r="G104" s="12">
        <v>4252.01</v>
      </c>
    </row>
    <row r="105" spans="1:7" s="3" customFormat="1" ht="16.5" customHeight="1">
      <c r="A105" s="54" t="s">
        <v>448</v>
      </c>
      <c r="B105" s="55"/>
      <c r="C105" s="55"/>
      <c r="D105" s="55"/>
      <c r="E105" s="55"/>
      <c r="F105" s="56"/>
      <c r="G105" s="12">
        <v>1936.6</v>
      </c>
    </row>
    <row r="106" spans="1:7" s="3" customFormat="1" ht="16.5" customHeight="1">
      <c r="A106" s="54" t="s">
        <v>350</v>
      </c>
      <c r="B106" s="55"/>
      <c r="C106" s="55"/>
      <c r="D106" s="55"/>
      <c r="E106" s="55"/>
      <c r="F106" s="56"/>
      <c r="G106" s="12">
        <v>121.85</v>
      </c>
    </row>
    <row r="107" spans="1:7" s="3" customFormat="1" ht="16.5" customHeight="1">
      <c r="A107" s="57" t="s">
        <v>182</v>
      </c>
      <c r="B107" s="58"/>
      <c r="C107" s="58"/>
      <c r="D107" s="58"/>
      <c r="E107" s="58"/>
      <c r="F107" s="59"/>
      <c r="G107" s="12"/>
    </row>
    <row r="108" spans="1:7" s="3" customFormat="1" ht="16.5" customHeight="1">
      <c r="A108" s="54" t="s">
        <v>52</v>
      </c>
      <c r="B108" s="55"/>
      <c r="C108" s="55"/>
      <c r="D108" s="55"/>
      <c r="E108" s="55"/>
      <c r="F108" s="56"/>
      <c r="G108" s="12">
        <v>1936.6</v>
      </c>
    </row>
    <row r="109" spans="1:7" s="3" customFormat="1" ht="16.5" customHeight="1">
      <c r="A109" s="54" t="s">
        <v>55</v>
      </c>
      <c r="B109" s="55"/>
      <c r="C109" s="55"/>
      <c r="D109" s="55"/>
      <c r="E109" s="55"/>
      <c r="F109" s="56"/>
      <c r="G109" s="12">
        <v>1936.6</v>
      </c>
    </row>
    <row r="110" spans="1:7" s="3" customFormat="1" ht="16.5" customHeight="1">
      <c r="A110" s="54" t="s">
        <v>344</v>
      </c>
      <c r="B110" s="55"/>
      <c r="C110" s="55"/>
      <c r="D110" s="55"/>
      <c r="E110" s="55"/>
      <c r="F110" s="56"/>
      <c r="G110" s="12">
        <v>3160.64</v>
      </c>
    </row>
    <row r="111" spans="1:7" s="3" customFormat="1" ht="16.5" customHeight="1">
      <c r="A111" s="54" t="s">
        <v>90</v>
      </c>
      <c r="B111" s="55"/>
      <c r="C111" s="55"/>
      <c r="D111" s="55"/>
      <c r="E111" s="55"/>
      <c r="F111" s="56"/>
      <c r="G111" s="12">
        <v>273.41</v>
      </c>
    </row>
    <row r="112" spans="1:7" s="3" customFormat="1" ht="16.5" customHeight="1">
      <c r="A112" s="54" t="s">
        <v>91</v>
      </c>
      <c r="B112" s="55"/>
      <c r="C112" s="55"/>
      <c r="D112" s="55"/>
      <c r="E112" s="55"/>
      <c r="F112" s="56"/>
      <c r="G112" s="12">
        <v>768.93</v>
      </c>
    </row>
    <row r="113" spans="1:7" s="3" customFormat="1" ht="16.5" customHeight="1">
      <c r="A113" s="54" t="s">
        <v>129</v>
      </c>
      <c r="B113" s="55"/>
      <c r="C113" s="55"/>
      <c r="D113" s="55"/>
      <c r="E113" s="55"/>
      <c r="F113" s="56"/>
      <c r="G113" s="12">
        <v>250.62</v>
      </c>
    </row>
    <row r="114" spans="1:7" s="3" customFormat="1" ht="16.5" customHeight="1">
      <c r="A114" s="54" t="s">
        <v>95</v>
      </c>
      <c r="B114" s="55"/>
      <c r="C114" s="55"/>
      <c r="D114" s="55"/>
      <c r="E114" s="55"/>
      <c r="F114" s="56"/>
      <c r="G114" s="12">
        <v>1452.45</v>
      </c>
    </row>
    <row r="115" spans="1:7" s="3" customFormat="1" ht="16.5" customHeight="1">
      <c r="A115" s="54" t="s">
        <v>350</v>
      </c>
      <c r="B115" s="55"/>
      <c r="C115" s="55"/>
      <c r="D115" s="55"/>
      <c r="E115" s="55"/>
      <c r="F115" s="56"/>
      <c r="G115" s="12">
        <v>121.85</v>
      </c>
    </row>
  </sheetData>
  <mergeCells count="112">
    <mergeCell ref="A11:F11"/>
    <mergeCell ref="A12:G12"/>
    <mergeCell ref="A14:G14"/>
    <mergeCell ref="A15:F16"/>
    <mergeCell ref="G15:G16"/>
    <mergeCell ref="A1:G1"/>
    <mergeCell ref="A2:G2"/>
    <mergeCell ref="A4:G4"/>
    <mergeCell ref="A6:F6"/>
    <mergeCell ref="A7:F7"/>
    <mergeCell ref="A8:F9"/>
    <mergeCell ref="G8:G9"/>
    <mergeCell ref="A10:G10"/>
    <mergeCell ref="A17:G17"/>
    <mergeCell ref="A18:F18"/>
    <mergeCell ref="A19:F19"/>
    <mergeCell ref="A20:F20"/>
    <mergeCell ref="A21:F21"/>
    <mergeCell ref="A22:F22"/>
    <mergeCell ref="A23:D23"/>
    <mergeCell ref="A24:D24"/>
    <mergeCell ref="A25:D25"/>
    <mergeCell ref="A30:F30"/>
    <mergeCell ref="D31:F31"/>
    <mergeCell ref="D32:F32"/>
    <mergeCell ref="A26:F26"/>
    <mergeCell ref="A27:D27"/>
    <mergeCell ref="A28:D28"/>
    <mergeCell ref="A29:D29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A43:G43"/>
    <mergeCell ref="A44:F44"/>
    <mergeCell ref="A45:F45"/>
    <mergeCell ref="A46:F46"/>
    <mergeCell ref="A48:F48"/>
    <mergeCell ref="A50:F50"/>
    <mergeCell ref="A47:F47"/>
    <mergeCell ref="A49:F49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79:F79"/>
    <mergeCell ref="A80:F80"/>
    <mergeCell ref="A85:F85"/>
    <mergeCell ref="A71:F71"/>
    <mergeCell ref="A72:F72"/>
    <mergeCell ref="A81:F81"/>
    <mergeCell ref="A82:F82"/>
    <mergeCell ref="A83:F83"/>
    <mergeCell ref="A84:F84"/>
    <mergeCell ref="A77:F77"/>
    <mergeCell ref="A67:F67"/>
    <mergeCell ref="A68:F68"/>
    <mergeCell ref="A69:F69"/>
    <mergeCell ref="A70:F70"/>
    <mergeCell ref="A78:F78"/>
    <mergeCell ref="A73:F73"/>
    <mergeCell ref="A74:F74"/>
    <mergeCell ref="A75:F75"/>
    <mergeCell ref="A76:F76"/>
    <mergeCell ref="A86:F86"/>
    <mergeCell ref="A87:F87"/>
    <mergeCell ref="A107:F107"/>
    <mergeCell ref="A108:F108"/>
    <mergeCell ref="A88:F88"/>
    <mergeCell ref="A89:F89"/>
    <mergeCell ref="A99:F99"/>
    <mergeCell ref="A100:F100"/>
    <mergeCell ref="A101:F101"/>
    <mergeCell ref="A102:F102"/>
    <mergeCell ref="A103:F103"/>
    <mergeCell ref="A104:F104"/>
    <mergeCell ref="A105:F105"/>
    <mergeCell ref="A106:F106"/>
    <mergeCell ref="A96:F96"/>
    <mergeCell ref="A97:F97"/>
    <mergeCell ref="A98:F98"/>
    <mergeCell ref="A90:F90"/>
    <mergeCell ref="A91:F91"/>
    <mergeCell ref="A92:F92"/>
    <mergeCell ref="A93:F93"/>
    <mergeCell ref="A94:F94"/>
    <mergeCell ref="A95:F95"/>
    <mergeCell ref="A113:F113"/>
    <mergeCell ref="A114:F114"/>
    <mergeCell ref="A115:F115"/>
    <mergeCell ref="A109:F109"/>
    <mergeCell ref="A110:F110"/>
    <mergeCell ref="A111:F111"/>
    <mergeCell ref="A112:F112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70"/>
  <sheetViews>
    <sheetView workbookViewId="0" topLeftCell="A1">
      <selection activeCell="A8" sqref="A8:F9"/>
    </sheetView>
  </sheetViews>
  <sheetFormatPr defaultColWidth="9.140625" defaultRowHeight="12.75"/>
  <cols>
    <col min="1" max="1" width="9.28125" style="0" customWidth="1"/>
    <col min="2" max="2" width="7.28125" style="0" customWidth="1"/>
    <col min="3" max="3" width="5.140625" style="0" customWidth="1"/>
    <col min="4" max="4" width="11.8515625" style="0" customWidth="1"/>
    <col min="5" max="5" width="6.8515625" style="0" customWidth="1"/>
    <col min="6" max="6" width="34.140625" style="0" customWidth="1"/>
    <col min="7" max="7" width="17.57421875" style="0" customWidth="1"/>
    <col min="9" max="9" width="6.8515625" style="0" customWidth="1"/>
    <col min="10" max="11" width="4.57421875" style="0" customWidth="1"/>
  </cols>
  <sheetData>
    <row r="1" spans="1:7" ht="15.75">
      <c r="A1" s="103" t="s">
        <v>240</v>
      </c>
      <c r="B1" s="103"/>
      <c r="C1" s="103"/>
      <c r="D1" s="103"/>
      <c r="E1" s="103"/>
      <c r="F1" s="103"/>
      <c r="G1" s="104"/>
    </row>
    <row r="2" spans="1:7" ht="12.75" customHeight="1">
      <c r="A2" s="102" t="s">
        <v>266</v>
      </c>
      <c r="B2" s="102"/>
      <c r="C2" s="102"/>
      <c r="D2" s="102"/>
      <c r="E2" s="102"/>
      <c r="F2" s="102"/>
      <c r="G2" s="102"/>
    </row>
    <row r="3" spans="1:7" ht="12.75" customHeight="1">
      <c r="A3" s="33"/>
      <c r="B3" s="34"/>
      <c r="C3" s="34"/>
      <c r="D3" s="34"/>
      <c r="E3" s="34"/>
      <c r="F3" s="34"/>
      <c r="G3" s="34"/>
    </row>
    <row r="4" spans="1:7" s="3" customFormat="1" ht="23.25" customHeight="1">
      <c r="A4" s="98" t="s">
        <v>281</v>
      </c>
      <c r="B4" s="99"/>
      <c r="C4" s="99"/>
      <c r="D4" s="99"/>
      <c r="E4" s="99"/>
      <c r="F4" s="99"/>
      <c r="G4" s="100"/>
    </row>
    <row r="5" spans="1:7" s="3" customFormat="1" ht="7.5" customHeight="1">
      <c r="A5" s="30"/>
      <c r="B5" s="31"/>
      <c r="C5" s="31"/>
      <c r="D5" s="31"/>
      <c r="E5" s="31"/>
      <c r="F5" s="31"/>
      <c r="G5" s="31"/>
    </row>
    <row r="6" spans="1:10" s="3" customFormat="1" ht="25.5" customHeight="1">
      <c r="A6" s="60" t="s">
        <v>241</v>
      </c>
      <c r="B6" s="61"/>
      <c r="C6" s="61"/>
      <c r="D6" s="61"/>
      <c r="E6" s="61"/>
      <c r="F6" s="61"/>
      <c r="G6" s="5">
        <v>17.73</v>
      </c>
      <c r="J6" s="36"/>
    </row>
    <row r="7" spans="1:7" ht="15">
      <c r="A7" s="62"/>
      <c r="B7" s="62"/>
      <c r="C7" s="62"/>
      <c r="D7" s="62"/>
      <c r="E7" s="62"/>
      <c r="F7" s="62"/>
      <c r="G7" s="4" t="s">
        <v>238</v>
      </c>
    </row>
    <row r="8" spans="1:7" ht="14.25" customHeight="1">
      <c r="A8" s="66" t="s">
        <v>299</v>
      </c>
      <c r="B8" s="67"/>
      <c r="C8" s="67"/>
      <c r="D8" s="67"/>
      <c r="E8" s="67"/>
      <c r="F8" s="67"/>
      <c r="G8" s="94">
        <v>177138</v>
      </c>
    </row>
    <row r="9" spans="1:7" ht="11.25" customHeight="1">
      <c r="A9" s="68"/>
      <c r="B9" s="69"/>
      <c r="C9" s="69"/>
      <c r="D9" s="69"/>
      <c r="E9" s="69"/>
      <c r="F9" s="69"/>
      <c r="G9" s="95"/>
    </row>
    <row r="10" spans="1:7" ht="8.25" customHeight="1">
      <c r="A10" s="63"/>
      <c r="B10" s="63"/>
      <c r="C10" s="63"/>
      <c r="D10" s="63"/>
      <c r="E10" s="63"/>
      <c r="F10" s="63"/>
      <c r="G10" s="63"/>
    </row>
    <row r="11" spans="1:7" ht="30.75" customHeight="1">
      <c r="A11" s="80" t="s">
        <v>631</v>
      </c>
      <c r="B11" s="81"/>
      <c r="C11" s="81"/>
      <c r="D11" s="81"/>
      <c r="E11" s="81"/>
      <c r="F11" s="81"/>
      <c r="G11" s="40">
        <v>608365.94</v>
      </c>
    </row>
    <row r="12" spans="1:7" ht="7.5" customHeight="1">
      <c r="A12" s="64"/>
      <c r="B12" s="64"/>
      <c r="C12" s="64"/>
      <c r="D12" s="64"/>
      <c r="E12" s="64"/>
      <c r="F12" s="64"/>
      <c r="G12" s="64"/>
    </row>
    <row r="13" spans="1:7" ht="18" customHeight="1">
      <c r="A13" s="47" t="s">
        <v>451</v>
      </c>
      <c r="B13" s="48"/>
      <c r="C13" s="48"/>
      <c r="D13" s="48"/>
      <c r="E13" s="48"/>
      <c r="F13" s="48"/>
      <c r="G13" s="39">
        <v>599089.2</v>
      </c>
    </row>
    <row r="14" spans="1:7" ht="6" customHeight="1">
      <c r="A14" s="101"/>
      <c r="B14" s="101"/>
      <c r="C14" s="101"/>
      <c r="D14" s="101"/>
      <c r="E14" s="101"/>
      <c r="F14" s="101"/>
      <c r="G14" s="101"/>
    </row>
    <row r="15" spans="1:7" ht="15" customHeight="1">
      <c r="A15" s="66" t="s">
        <v>159</v>
      </c>
      <c r="B15" s="67"/>
      <c r="C15" s="67"/>
      <c r="D15" s="67"/>
      <c r="E15" s="67"/>
      <c r="F15" s="67"/>
      <c r="G15" s="96">
        <v>753933.09</v>
      </c>
    </row>
    <row r="16" spans="1:7" ht="10.5" customHeight="1">
      <c r="A16" s="68"/>
      <c r="B16" s="69"/>
      <c r="C16" s="69"/>
      <c r="D16" s="69"/>
      <c r="E16" s="69"/>
      <c r="F16" s="69"/>
      <c r="G16" s="97"/>
    </row>
    <row r="17" spans="1:7" ht="6" customHeight="1">
      <c r="A17" s="63"/>
      <c r="B17" s="63"/>
      <c r="C17" s="63"/>
      <c r="D17" s="63"/>
      <c r="E17" s="63"/>
      <c r="F17" s="63"/>
      <c r="G17" s="63"/>
    </row>
    <row r="18" spans="1:7" ht="21" customHeight="1">
      <c r="A18" s="80" t="s">
        <v>160</v>
      </c>
      <c r="B18" s="81"/>
      <c r="C18" s="81"/>
      <c r="D18" s="81"/>
      <c r="E18" s="81"/>
      <c r="F18" s="81"/>
      <c r="G18" s="6">
        <v>22294.11</v>
      </c>
    </row>
    <row r="19" spans="1:7" ht="20.25" customHeight="1">
      <c r="A19" s="98" t="s">
        <v>235</v>
      </c>
      <c r="B19" s="99"/>
      <c r="C19" s="99"/>
      <c r="D19" s="99"/>
      <c r="E19" s="99"/>
      <c r="F19" s="100"/>
      <c r="G19" s="7" t="s">
        <v>234</v>
      </c>
    </row>
    <row r="20" spans="1:7" ht="12.75">
      <c r="A20" s="72" t="s">
        <v>242</v>
      </c>
      <c r="B20" s="73"/>
      <c r="C20" s="73"/>
      <c r="D20" s="73"/>
      <c r="E20" s="73"/>
      <c r="F20" s="74"/>
      <c r="G20" s="11">
        <v>91254.89</v>
      </c>
    </row>
    <row r="21" spans="1:7" ht="12.75">
      <c r="A21" s="72" t="s">
        <v>297</v>
      </c>
      <c r="B21" s="73"/>
      <c r="C21" s="73"/>
      <c r="D21" s="73"/>
      <c r="E21" s="73"/>
      <c r="F21" s="74"/>
      <c r="G21" s="2">
        <v>57576.96</v>
      </c>
    </row>
    <row r="22" spans="1:7" ht="16.5" customHeight="1">
      <c r="A22" s="75" t="s">
        <v>236</v>
      </c>
      <c r="B22" s="76"/>
      <c r="C22" s="76"/>
      <c r="D22" s="76"/>
      <c r="E22" s="76"/>
      <c r="F22" s="77"/>
      <c r="G22" s="12"/>
    </row>
    <row r="23" spans="1:7" ht="16.5" customHeight="1">
      <c r="A23" s="70" t="s">
        <v>315</v>
      </c>
      <c r="B23" s="71"/>
      <c r="C23" s="71"/>
      <c r="D23" s="71"/>
      <c r="E23" s="32">
        <v>4569</v>
      </c>
      <c r="F23" s="28" t="s">
        <v>300</v>
      </c>
      <c r="G23" s="26"/>
    </row>
    <row r="24" spans="1:7" ht="16.5" customHeight="1">
      <c r="A24" s="70" t="s">
        <v>487</v>
      </c>
      <c r="B24" s="71"/>
      <c r="C24" s="71"/>
      <c r="D24" s="71"/>
      <c r="E24" s="32">
        <v>11993</v>
      </c>
      <c r="F24" s="28" t="s">
        <v>300</v>
      </c>
      <c r="G24" s="26"/>
    </row>
    <row r="25" spans="1:7" ht="16.5" customHeight="1">
      <c r="A25" s="70" t="s">
        <v>316</v>
      </c>
      <c r="B25" s="71"/>
      <c r="C25" s="71"/>
      <c r="D25" s="71"/>
      <c r="E25" s="32">
        <v>7424</v>
      </c>
      <c r="F25" s="28" t="s">
        <v>301</v>
      </c>
      <c r="G25" s="27">
        <v>20712.96</v>
      </c>
    </row>
    <row r="26" spans="1:7" ht="16.5" customHeight="1">
      <c r="A26" s="106" t="s">
        <v>604</v>
      </c>
      <c r="B26" s="107"/>
      <c r="C26" s="107"/>
      <c r="D26" s="107"/>
      <c r="E26" s="107"/>
      <c r="F26" s="108"/>
      <c r="G26" s="12"/>
    </row>
    <row r="27" spans="1:7" ht="16.5" customHeight="1">
      <c r="A27" s="70" t="s">
        <v>605</v>
      </c>
      <c r="B27" s="71"/>
      <c r="C27" s="71"/>
      <c r="D27" s="71"/>
      <c r="E27" s="32">
        <v>1993</v>
      </c>
      <c r="F27" s="28" t="s">
        <v>300</v>
      </c>
      <c r="G27" s="26"/>
    </row>
    <row r="28" spans="1:7" ht="16.5" customHeight="1">
      <c r="A28" s="70" t="s">
        <v>131</v>
      </c>
      <c r="B28" s="71"/>
      <c r="C28" s="71"/>
      <c r="D28" s="71"/>
      <c r="E28" s="32">
        <v>9603</v>
      </c>
      <c r="F28" s="28" t="s">
        <v>300</v>
      </c>
      <c r="G28" s="26"/>
    </row>
    <row r="29" spans="1:7" ht="16.5" customHeight="1">
      <c r="A29" s="70" t="s">
        <v>316</v>
      </c>
      <c r="B29" s="71"/>
      <c r="C29" s="71"/>
      <c r="D29" s="71"/>
      <c r="E29" s="32">
        <v>7610</v>
      </c>
      <c r="F29" s="28" t="s">
        <v>607</v>
      </c>
      <c r="G29" s="27">
        <v>22449.5</v>
      </c>
    </row>
    <row r="30" spans="1:7" ht="16.5" customHeight="1">
      <c r="A30" s="85" t="s">
        <v>245</v>
      </c>
      <c r="B30" s="86"/>
      <c r="C30" s="86"/>
      <c r="D30" s="86"/>
      <c r="E30" s="86"/>
      <c r="F30" s="87"/>
      <c r="G30" s="13">
        <v>45005.46</v>
      </c>
    </row>
    <row r="31" spans="1:7" ht="16.5" customHeight="1">
      <c r="A31" s="23" t="s">
        <v>314</v>
      </c>
      <c r="B31" s="24">
        <v>15.519</v>
      </c>
      <c r="C31" s="24" t="s">
        <v>302</v>
      </c>
      <c r="D31" s="109"/>
      <c r="E31" s="109"/>
      <c r="F31" s="110"/>
      <c r="G31" s="21">
        <v>3274.51</v>
      </c>
    </row>
    <row r="32" spans="1:7" ht="16.5" customHeight="1">
      <c r="A32" s="19" t="s">
        <v>313</v>
      </c>
      <c r="B32" s="20">
        <v>14.521</v>
      </c>
      <c r="C32" s="20" t="s">
        <v>302</v>
      </c>
      <c r="D32" s="65"/>
      <c r="E32" s="65"/>
      <c r="F32" s="49"/>
      <c r="G32" s="21">
        <v>3063.93</v>
      </c>
    </row>
    <row r="33" spans="1:7" ht="16.5" customHeight="1">
      <c r="A33" s="19" t="s">
        <v>312</v>
      </c>
      <c r="B33" s="20">
        <v>17.384</v>
      </c>
      <c r="C33" s="20" t="s">
        <v>302</v>
      </c>
      <c r="D33" s="65"/>
      <c r="E33" s="65"/>
      <c r="F33" s="49"/>
      <c r="G33" s="21">
        <v>3668.02</v>
      </c>
    </row>
    <row r="34" spans="1:7" ht="16.5" customHeight="1">
      <c r="A34" s="19" t="s">
        <v>303</v>
      </c>
      <c r="B34" s="20">
        <v>18.616</v>
      </c>
      <c r="C34" s="20" t="s">
        <v>302</v>
      </c>
      <c r="D34" s="65"/>
      <c r="E34" s="65"/>
      <c r="F34" s="49"/>
      <c r="G34" s="21">
        <v>3927.98</v>
      </c>
    </row>
    <row r="35" spans="1:7" ht="16.5" customHeight="1">
      <c r="A35" s="19" t="s">
        <v>311</v>
      </c>
      <c r="B35" s="20">
        <v>18.801</v>
      </c>
      <c r="C35" s="20" t="s">
        <v>302</v>
      </c>
      <c r="D35" s="65"/>
      <c r="E35" s="65"/>
      <c r="F35" s="49"/>
      <c r="G35" s="21">
        <v>3967.01</v>
      </c>
    </row>
    <row r="36" spans="1:11" ht="16.5" customHeight="1">
      <c r="A36" s="19" t="s">
        <v>304</v>
      </c>
      <c r="B36" s="20">
        <v>18.257</v>
      </c>
      <c r="C36" s="20" t="s">
        <v>302</v>
      </c>
      <c r="D36" s="65"/>
      <c r="E36" s="65"/>
      <c r="F36" s="49"/>
      <c r="G36" s="21">
        <v>3852.23</v>
      </c>
      <c r="I36" s="29"/>
      <c r="J36" s="10"/>
      <c r="K36" s="10"/>
    </row>
    <row r="37" spans="1:11" ht="16.5" customHeight="1">
      <c r="A37" s="25" t="s">
        <v>305</v>
      </c>
      <c r="B37" s="22">
        <v>22.741</v>
      </c>
      <c r="C37" s="22" t="s">
        <v>302</v>
      </c>
      <c r="D37" s="78"/>
      <c r="E37" s="78"/>
      <c r="F37" s="79"/>
      <c r="G37" s="21">
        <v>4798.35</v>
      </c>
      <c r="I37" s="29"/>
      <c r="J37" s="10"/>
      <c r="K37" s="10"/>
    </row>
    <row r="38" spans="1:11" ht="16.5" customHeight="1">
      <c r="A38" s="19" t="s">
        <v>310</v>
      </c>
      <c r="B38" s="20">
        <v>17.476</v>
      </c>
      <c r="C38" s="20" t="s">
        <v>302</v>
      </c>
      <c r="D38" s="65"/>
      <c r="E38" s="65"/>
      <c r="F38" s="49"/>
      <c r="G38" s="21">
        <v>3687.44</v>
      </c>
      <c r="K38" s="10"/>
    </row>
    <row r="39" spans="1:7" ht="16.5" customHeight="1">
      <c r="A39" s="25" t="s">
        <v>306</v>
      </c>
      <c r="B39" s="22">
        <v>16.404</v>
      </c>
      <c r="C39" s="22" t="s">
        <v>302</v>
      </c>
      <c r="D39" s="78"/>
      <c r="E39" s="78"/>
      <c r="F39" s="79"/>
      <c r="G39" s="21">
        <v>3461.24</v>
      </c>
    </row>
    <row r="40" spans="1:7" ht="16.5" customHeight="1">
      <c r="A40" s="19" t="s">
        <v>307</v>
      </c>
      <c r="B40" s="20">
        <v>17.472</v>
      </c>
      <c r="C40" s="20" t="s">
        <v>302</v>
      </c>
      <c r="D40" s="65"/>
      <c r="E40" s="65"/>
      <c r="F40" s="49"/>
      <c r="G40" s="21">
        <v>3686.59</v>
      </c>
    </row>
    <row r="41" spans="1:7" ht="16.5" customHeight="1">
      <c r="A41" s="19" t="s">
        <v>308</v>
      </c>
      <c r="B41" s="20">
        <v>17.583</v>
      </c>
      <c r="C41" s="20" t="s">
        <v>302</v>
      </c>
      <c r="D41" s="65"/>
      <c r="E41" s="65"/>
      <c r="F41" s="49"/>
      <c r="G41" s="21">
        <v>3710.01</v>
      </c>
    </row>
    <row r="42" spans="1:7" ht="16.5" customHeight="1">
      <c r="A42" s="19" t="s">
        <v>309</v>
      </c>
      <c r="B42" s="20">
        <v>18.522</v>
      </c>
      <c r="C42" s="20" t="s">
        <v>302</v>
      </c>
      <c r="D42" s="65"/>
      <c r="E42" s="65"/>
      <c r="F42" s="49"/>
      <c r="G42" s="21">
        <v>3908.14</v>
      </c>
    </row>
    <row r="43" spans="1:7" ht="7.5" customHeight="1">
      <c r="A43" s="50"/>
      <c r="B43" s="65"/>
      <c r="C43" s="65"/>
      <c r="D43" s="65"/>
      <c r="E43" s="65"/>
      <c r="F43" s="65"/>
      <c r="G43" s="49"/>
    </row>
    <row r="44" spans="1:7" ht="16.5" customHeight="1">
      <c r="A44" s="88" t="s">
        <v>508</v>
      </c>
      <c r="B44" s="89"/>
      <c r="C44" s="89"/>
      <c r="D44" s="89"/>
      <c r="E44" s="89"/>
      <c r="F44" s="90"/>
      <c r="G44" s="15">
        <v>64517.52</v>
      </c>
    </row>
    <row r="45" spans="1:7" s="3" customFormat="1" ht="15.75" customHeight="1">
      <c r="A45" s="91" t="s">
        <v>237</v>
      </c>
      <c r="B45" s="92"/>
      <c r="C45" s="92"/>
      <c r="D45" s="92"/>
      <c r="E45" s="92"/>
      <c r="F45" s="93"/>
      <c r="G45" s="16"/>
    </row>
    <row r="46" spans="1:7" s="3" customFormat="1" ht="15.75" customHeight="1">
      <c r="A46" s="51" t="s">
        <v>365</v>
      </c>
      <c r="B46" s="52"/>
      <c r="C46" s="52"/>
      <c r="D46" s="52"/>
      <c r="E46" s="52"/>
      <c r="F46" s="53"/>
      <c r="G46" s="13">
        <v>179.01</v>
      </c>
    </row>
    <row r="47" spans="1:7" s="3" customFormat="1" ht="15.75" customHeight="1">
      <c r="A47" s="51" t="s">
        <v>515</v>
      </c>
      <c r="B47" s="52"/>
      <c r="C47" s="52"/>
      <c r="D47" s="52"/>
      <c r="E47" s="52"/>
      <c r="F47" s="53"/>
      <c r="G47" s="13">
        <v>179.01</v>
      </c>
    </row>
    <row r="48" spans="1:7" s="3" customFormat="1" ht="15.75" customHeight="1">
      <c r="A48" s="51" t="s">
        <v>43</v>
      </c>
      <c r="B48" s="52"/>
      <c r="C48" s="52"/>
      <c r="D48" s="52"/>
      <c r="E48" s="52"/>
      <c r="F48" s="53"/>
      <c r="G48" s="13">
        <v>1342.57</v>
      </c>
    </row>
    <row r="49" spans="1:7" s="3" customFormat="1" ht="15.75" customHeight="1">
      <c r="A49" s="51" t="s">
        <v>182</v>
      </c>
      <c r="B49" s="52"/>
      <c r="C49" s="52"/>
      <c r="D49" s="52"/>
      <c r="E49" s="52"/>
      <c r="F49" s="53"/>
      <c r="G49" s="13">
        <v>179.01</v>
      </c>
    </row>
    <row r="50" spans="1:7" s="3" customFormat="1" ht="15.75" customHeight="1">
      <c r="A50" s="82" t="s">
        <v>246</v>
      </c>
      <c r="B50" s="83"/>
      <c r="C50" s="83"/>
      <c r="D50" s="83"/>
      <c r="E50" s="83"/>
      <c r="F50" s="84"/>
      <c r="G50" s="13">
        <v>450536.2</v>
      </c>
    </row>
    <row r="51" spans="1:7" s="3" customFormat="1" ht="15.75" customHeight="1">
      <c r="A51" s="121" t="s">
        <v>325</v>
      </c>
      <c r="B51" s="122"/>
      <c r="C51" s="122"/>
      <c r="D51" s="122"/>
      <c r="E51" s="122"/>
      <c r="F51" s="123"/>
      <c r="G51" s="13"/>
    </row>
    <row r="52" spans="1:7" s="3" customFormat="1" ht="15.75" customHeight="1">
      <c r="A52" s="54" t="s">
        <v>324</v>
      </c>
      <c r="B52" s="55"/>
      <c r="C52" s="55"/>
      <c r="D52" s="55"/>
      <c r="E52" s="55"/>
      <c r="F52" s="56"/>
      <c r="G52" s="12">
        <v>968.3</v>
      </c>
    </row>
    <row r="53" spans="1:7" s="3" customFormat="1" ht="15.75" customHeight="1">
      <c r="A53" s="54" t="s">
        <v>348</v>
      </c>
      <c r="B53" s="55"/>
      <c r="C53" s="55"/>
      <c r="D53" s="55"/>
      <c r="E53" s="55"/>
      <c r="F53" s="56"/>
      <c r="G53" s="14">
        <v>882.32</v>
      </c>
    </row>
    <row r="54" spans="1:7" s="3" customFormat="1" ht="15.75" customHeight="1">
      <c r="A54" s="54" t="s">
        <v>647</v>
      </c>
      <c r="B54" s="55"/>
      <c r="C54" s="55"/>
      <c r="D54" s="55"/>
      <c r="E54" s="55"/>
      <c r="F54" s="56"/>
      <c r="G54" s="14">
        <v>840.32</v>
      </c>
    </row>
    <row r="55" spans="1:7" s="3" customFormat="1" ht="15.75" customHeight="1">
      <c r="A55" s="54" t="s">
        <v>350</v>
      </c>
      <c r="B55" s="55"/>
      <c r="C55" s="55"/>
      <c r="D55" s="55"/>
      <c r="E55" s="55"/>
      <c r="F55" s="56"/>
      <c r="G55" s="14">
        <v>304.36</v>
      </c>
    </row>
    <row r="56" spans="1:7" s="3" customFormat="1" ht="16.5" customHeight="1">
      <c r="A56" s="57" t="s">
        <v>365</v>
      </c>
      <c r="B56" s="58"/>
      <c r="C56" s="58"/>
      <c r="D56" s="58"/>
      <c r="E56" s="58"/>
      <c r="F56" s="59"/>
      <c r="G56" s="12"/>
    </row>
    <row r="57" spans="1:7" s="3" customFormat="1" ht="16.5" customHeight="1">
      <c r="A57" s="54" t="s">
        <v>332</v>
      </c>
      <c r="B57" s="55"/>
      <c r="C57" s="55"/>
      <c r="D57" s="55"/>
      <c r="E57" s="55"/>
      <c r="F57" s="56"/>
      <c r="G57" s="12">
        <v>512.62</v>
      </c>
    </row>
    <row r="58" spans="1:7" s="3" customFormat="1" ht="16.5" customHeight="1">
      <c r="A58" s="54" t="s">
        <v>367</v>
      </c>
      <c r="B58" s="55"/>
      <c r="C58" s="55"/>
      <c r="D58" s="55"/>
      <c r="E58" s="55"/>
      <c r="F58" s="56"/>
      <c r="G58" s="12">
        <v>4228.51</v>
      </c>
    </row>
    <row r="59" spans="1:7" s="3" customFormat="1" ht="16.5" customHeight="1">
      <c r="A59" s="54" t="s">
        <v>328</v>
      </c>
      <c r="B59" s="55"/>
      <c r="C59" s="55"/>
      <c r="D59" s="55"/>
      <c r="E59" s="55"/>
      <c r="F59" s="56"/>
      <c r="G59" s="12">
        <v>911.36</v>
      </c>
    </row>
    <row r="60" spans="1:7" s="3" customFormat="1" ht="16.5" customHeight="1">
      <c r="A60" s="54" t="s">
        <v>368</v>
      </c>
      <c r="B60" s="55"/>
      <c r="C60" s="55"/>
      <c r="D60" s="55"/>
      <c r="E60" s="55"/>
      <c r="F60" s="56"/>
      <c r="G60" s="12">
        <v>24715.75</v>
      </c>
    </row>
    <row r="61" spans="1:7" s="3" customFormat="1" ht="16.5" customHeight="1">
      <c r="A61" s="54" t="s">
        <v>369</v>
      </c>
      <c r="B61" s="55"/>
      <c r="C61" s="55"/>
      <c r="D61" s="55"/>
      <c r="E61" s="55"/>
      <c r="F61" s="56"/>
      <c r="G61" s="12">
        <v>1025.24</v>
      </c>
    </row>
    <row r="62" spans="1:7" s="3" customFormat="1" ht="16.5" customHeight="1">
      <c r="A62" s="54" t="s">
        <v>370</v>
      </c>
      <c r="B62" s="55"/>
      <c r="C62" s="55"/>
      <c r="D62" s="55"/>
      <c r="E62" s="55"/>
      <c r="F62" s="56"/>
      <c r="G62" s="12">
        <v>364.54</v>
      </c>
    </row>
    <row r="63" spans="1:7" s="3" customFormat="1" ht="16.5" customHeight="1">
      <c r="A63" s="54" t="s">
        <v>387</v>
      </c>
      <c r="B63" s="55"/>
      <c r="C63" s="55"/>
      <c r="D63" s="55"/>
      <c r="E63" s="55"/>
      <c r="F63" s="56"/>
      <c r="G63" s="12">
        <v>1603.66</v>
      </c>
    </row>
    <row r="64" spans="1:7" s="3" customFormat="1" ht="16.5" customHeight="1">
      <c r="A64" s="57" t="s">
        <v>395</v>
      </c>
      <c r="B64" s="58"/>
      <c r="C64" s="58"/>
      <c r="D64" s="58"/>
      <c r="E64" s="58"/>
      <c r="F64" s="59"/>
      <c r="G64" s="12"/>
    </row>
    <row r="65" spans="1:7" s="3" customFormat="1" ht="16.5" customHeight="1">
      <c r="A65" s="54" t="s">
        <v>375</v>
      </c>
      <c r="B65" s="55"/>
      <c r="C65" s="55"/>
      <c r="D65" s="55"/>
      <c r="E65" s="55"/>
      <c r="F65" s="56"/>
      <c r="G65" s="12">
        <v>589.51</v>
      </c>
    </row>
    <row r="66" spans="1:7" s="3" customFormat="1" ht="16.5" customHeight="1">
      <c r="A66" s="54" t="s">
        <v>397</v>
      </c>
      <c r="B66" s="55"/>
      <c r="C66" s="55"/>
      <c r="D66" s="55"/>
      <c r="E66" s="55"/>
      <c r="F66" s="56"/>
      <c r="G66" s="18">
        <v>242.08</v>
      </c>
    </row>
    <row r="67" spans="1:7" s="3" customFormat="1" ht="16.5" customHeight="1">
      <c r="A67" s="54" t="s">
        <v>348</v>
      </c>
      <c r="B67" s="55"/>
      <c r="C67" s="55"/>
      <c r="D67" s="55"/>
      <c r="E67" s="55"/>
      <c r="F67" s="56"/>
      <c r="G67" s="12">
        <v>649.32</v>
      </c>
    </row>
    <row r="68" spans="1:7" s="3" customFormat="1" ht="16.5" customHeight="1">
      <c r="A68" s="54" t="s">
        <v>647</v>
      </c>
      <c r="B68" s="55"/>
      <c r="C68" s="55"/>
      <c r="D68" s="55"/>
      <c r="E68" s="55"/>
      <c r="F68" s="56"/>
      <c r="G68" s="8">
        <v>865.56</v>
      </c>
    </row>
    <row r="69" spans="1:7" s="3" customFormat="1" ht="16.5" customHeight="1">
      <c r="A69" s="54" t="s">
        <v>350</v>
      </c>
      <c r="B69" s="55"/>
      <c r="C69" s="55"/>
      <c r="D69" s="55"/>
      <c r="E69" s="55"/>
      <c r="F69" s="56"/>
      <c r="G69" s="8">
        <v>352.39</v>
      </c>
    </row>
    <row r="70" spans="1:7" s="3" customFormat="1" ht="16.5" customHeight="1">
      <c r="A70" s="54" t="s">
        <v>387</v>
      </c>
      <c r="B70" s="55"/>
      <c r="C70" s="55"/>
      <c r="D70" s="55"/>
      <c r="E70" s="55"/>
      <c r="F70" s="56"/>
      <c r="G70" s="9">
        <v>1318.47</v>
      </c>
    </row>
    <row r="71" spans="1:7" s="3" customFormat="1" ht="16.5" customHeight="1">
      <c r="A71" s="57" t="s">
        <v>426</v>
      </c>
      <c r="B71" s="58"/>
      <c r="C71" s="58"/>
      <c r="D71" s="58"/>
      <c r="E71" s="58"/>
      <c r="F71" s="59"/>
      <c r="G71" s="8"/>
    </row>
    <row r="72" spans="1:7" s="3" customFormat="1" ht="16.5" customHeight="1">
      <c r="A72" s="54" t="s">
        <v>328</v>
      </c>
      <c r="B72" s="55"/>
      <c r="C72" s="55"/>
      <c r="D72" s="55"/>
      <c r="E72" s="55"/>
      <c r="F72" s="56"/>
      <c r="G72" s="8">
        <v>1822.72</v>
      </c>
    </row>
    <row r="73" spans="1:7" s="3" customFormat="1" ht="16.5" customHeight="1">
      <c r="A73" s="54" t="s">
        <v>428</v>
      </c>
      <c r="B73" s="55"/>
      <c r="C73" s="55"/>
      <c r="D73" s="55"/>
      <c r="E73" s="55"/>
      <c r="F73" s="56"/>
      <c r="G73" s="8">
        <v>484.15</v>
      </c>
    </row>
    <row r="74" spans="1:7" s="3" customFormat="1" ht="16.5" customHeight="1">
      <c r="A74" s="57" t="s">
        <v>446</v>
      </c>
      <c r="B74" s="58"/>
      <c r="C74" s="58"/>
      <c r="D74" s="58"/>
      <c r="E74" s="58"/>
      <c r="F74" s="59"/>
      <c r="G74" s="8"/>
    </row>
    <row r="75" spans="1:7" s="3" customFormat="1" ht="17.25" customHeight="1">
      <c r="A75" s="114" t="s">
        <v>454</v>
      </c>
      <c r="B75" s="115"/>
      <c r="C75" s="115"/>
      <c r="D75" s="115"/>
      <c r="E75" s="115"/>
      <c r="F75" s="116"/>
      <c r="G75" s="8">
        <v>1451.32</v>
      </c>
    </row>
    <row r="76" spans="1:7" s="3" customFormat="1" ht="16.5" customHeight="1">
      <c r="A76" s="54" t="s">
        <v>350</v>
      </c>
      <c r="B76" s="55"/>
      <c r="C76" s="55"/>
      <c r="D76" s="55"/>
      <c r="E76" s="55"/>
      <c r="F76" s="56"/>
      <c r="G76" s="37">
        <v>607.1</v>
      </c>
    </row>
    <row r="77" spans="1:7" s="3" customFormat="1" ht="16.5" customHeight="1">
      <c r="A77" s="54" t="s">
        <v>345</v>
      </c>
      <c r="B77" s="55"/>
      <c r="C77" s="55"/>
      <c r="D77" s="55"/>
      <c r="E77" s="55"/>
      <c r="F77" s="56"/>
      <c r="G77" s="37">
        <v>10252.4</v>
      </c>
    </row>
    <row r="78" spans="1:7" s="3" customFormat="1" ht="16.5" customHeight="1">
      <c r="A78" s="54" t="s">
        <v>460</v>
      </c>
      <c r="B78" s="55"/>
      <c r="C78" s="55"/>
      <c r="D78" s="55"/>
      <c r="E78" s="55"/>
      <c r="F78" s="56"/>
      <c r="G78" s="8">
        <v>7353.68</v>
      </c>
    </row>
    <row r="79" spans="1:7" s="3" customFormat="1" ht="16.5" customHeight="1">
      <c r="A79" s="57" t="s">
        <v>515</v>
      </c>
      <c r="B79" s="58"/>
      <c r="C79" s="58"/>
      <c r="D79" s="58"/>
      <c r="E79" s="58"/>
      <c r="F79" s="59"/>
      <c r="G79" s="8"/>
    </row>
    <row r="80" spans="1:7" s="3" customFormat="1" ht="16.5" customHeight="1">
      <c r="A80" s="54" t="s">
        <v>370</v>
      </c>
      <c r="B80" s="55"/>
      <c r="C80" s="55"/>
      <c r="D80" s="55"/>
      <c r="E80" s="55"/>
      <c r="F80" s="56"/>
      <c r="G80" s="8">
        <v>106.33</v>
      </c>
    </row>
    <row r="81" spans="1:7" s="3" customFormat="1" ht="16.5" customHeight="1">
      <c r="A81" s="54" t="s">
        <v>517</v>
      </c>
      <c r="B81" s="55"/>
      <c r="C81" s="55"/>
      <c r="D81" s="55"/>
      <c r="E81" s="55"/>
      <c r="F81" s="56"/>
      <c r="G81" s="8">
        <v>6285.44</v>
      </c>
    </row>
    <row r="82" spans="1:7" s="3" customFormat="1" ht="16.5" customHeight="1">
      <c r="A82" s="54" t="s">
        <v>518</v>
      </c>
      <c r="B82" s="55"/>
      <c r="C82" s="55"/>
      <c r="D82" s="55"/>
      <c r="E82" s="55"/>
      <c r="F82" s="56"/>
      <c r="G82" s="37">
        <v>1936.6</v>
      </c>
    </row>
    <row r="83" spans="1:7" s="3" customFormat="1" ht="16.5" customHeight="1">
      <c r="A83" s="54" t="s">
        <v>519</v>
      </c>
      <c r="B83" s="55"/>
      <c r="C83" s="55"/>
      <c r="D83" s="55"/>
      <c r="E83" s="55"/>
      <c r="F83" s="56"/>
      <c r="G83" s="8">
        <v>31345.83</v>
      </c>
    </row>
    <row r="84" spans="1:7" s="3" customFormat="1" ht="16.5" customHeight="1">
      <c r="A84" s="54" t="s">
        <v>328</v>
      </c>
      <c r="B84" s="55"/>
      <c r="C84" s="55"/>
      <c r="D84" s="55"/>
      <c r="E84" s="55"/>
      <c r="F84" s="56"/>
      <c r="G84" s="8">
        <v>455.68</v>
      </c>
    </row>
    <row r="85" spans="1:7" s="3" customFormat="1" ht="16.5" customHeight="1">
      <c r="A85" s="54" t="s">
        <v>460</v>
      </c>
      <c r="B85" s="55"/>
      <c r="C85" s="55"/>
      <c r="D85" s="55"/>
      <c r="E85" s="55"/>
      <c r="F85" s="56"/>
      <c r="G85" s="8">
        <v>2050.48</v>
      </c>
    </row>
    <row r="86" spans="1:7" s="3" customFormat="1" ht="16.5" customHeight="1">
      <c r="A86" s="54" t="s">
        <v>344</v>
      </c>
      <c r="B86" s="55"/>
      <c r="C86" s="55"/>
      <c r="D86" s="55"/>
      <c r="E86" s="55"/>
      <c r="F86" s="56"/>
      <c r="G86" s="8">
        <v>3075.72</v>
      </c>
    </row>
    <row r="87" spans="1:7" s="3" customFormat="1" ht="16.5" customHeight="1">
      <c r="A87" s="54" t="s">
        <v>520</v>
      </c>
      <c r="B87" s="55"/>
      <c r="C87" s="55"/>
      <c r="D87" s="55"/>
      <c r="E87" s="55"/>
      <c r="F87" s="56"/>
      <c r="G87" s="8">
        <v>4104.65</v>
      </c>
    </row>
    <row r="88" spans="1:7" s="3" customFormat="1" ht="16.5" customHeight="1">
      <c r="A88" s="54" t="s">
        <v>379</v>
      </c>
      <c r="B88" s="55"/>
      <c r="C88" s="55"/>
      <c r="D88" s="55"/>
      <c r="E88" s="55"/>
      <c r="F88" s="56"/>
      <c r="G88" s="37">
        <v>3361.2</v>
      </c>
    </row>
    <row r="89" spans="1:7" s="3" customFormat="1" ht="16.5" customHeight="1">
      <c r="A89" s="54" t="s">
        <v>348</v>
      </c>
      <c r="B89" s="55"/>
      <c r="C89" s="55"/>
      <c r="D89" s="55"/>
      <c r="E89" s="55"/>
      <c r="F89" s="56"/>
      <c r="G89" s="8">
        <v>2103.78</v>
      </c>
    </row>
    <row r="90" spans="1:7" s="3" customFormat="1" ht="16.5" customHeight="1">
      <c r="A90" s="54" t="s">
        <v>350</v>
      </c>
      <c r="B90" s="55"/>
      <c r="C90" s="55"/>
      <c r="D90" s="55"/>
      <c r="E90" s="55"/>
      <c r="F90" s="56"/>
      <c r="G90" s="8">
        <v>1526.69</v>
      </c>
    </row>
    <row r="91" spans="1:7" s="3" customFormat="1" ht="16.5" customHeight="1">
      <c r="A91" s="54" t="s">
        <v>534</v>
      </c>
      <c r="B91" s="55"/>
      <c r="C91" s="55"/>
      <c r="D91" s="55"/>
      <c r="E91" s="55"/>
      <c r="F91" s="56"/>
      <c r="G91" s="8">
        <v>2419.1</v>
      </c>
    </row>
    <row r="92" spans="1:7" s="3" customFormat="1" ht="16.5" customHeight="1">
      <c r="A92" s="54" t="s">
        <v>535</v>
      </c>
      <c r="B92" s="55"/>
      <c r="C92" s="55"/>
      <c r="D92" s="55"/>
      <c r="E92" s="55"/>
      <c r="F92" s="56"/>
      <c r="G92" s="8">
        <v>12331.38</v>
      </c>
    </row>
    <row r="93" spans="1:7" s="3" customFormat="1" ht="16.5" customHeight="1">
      <c r="A93" s="54" t="s">
        <v>536</v>
      </c>
      <c r="B93" s="55"/>
      <c r="C93" s="55"/>
      <c r="D93" s="55"/>
      <c r="E93" s="55"/>
      <c r="F93" s="56"/>
      <c r="G93" s="8">
        <v>403.75</v>
      </c>
    </row>
    <row r="94" spans="1:7" s="3" customFormat="1" ht="16.5" customHeight="1">
      <c r="A94" s="57" t="s">
        <v>559</v>
      </c>
      <c r="B94" s="58"/>
      <c r="C94" s="58"/>
      <c r="D94" s="58"/>
      <c r="E94" s="58"/>
      <c r="F94" s="59"/>
      <c r="G94" s="8"/>
    </row>
    <row r="95" spans="1:7" s="3" customFormat="1" ht="16.5" customHeight="1">
      <c r="A95" s="54" t="s">
        <v>602</v>
      </c>
      <c r="B95" s="55"/>
      <c r="C95" s="55"/>
      <c r="D95" s="55"/>
      <c r="E95" s="55"/>
      <c r="F95" s="56"/>
      <c r="G95" s="18">
        <v>437.33</v>
      </c>
    </row>
    <row r="96" spans="1:7" s="3" customFormat="1" ht="16.5" customHeight="1">
      <c r="A96" s="54" t="s">
        <v>601</v>
      </c>
      <c r="B96" s="55"/>
      <c r="C96" s="55"/>
      <c r="D96" s="55"/>
      <c r="E96" s="55"/>
      <c r="F96" s="56"/>
      <c r="G96" s="12">
        <v>4204.16</v>
      </c>
    </row>
    <row r="97" spans="1:7" s="3" customFormat="1" ht="16.5" customHeight="1">
      <c r="A97" s="54" t="s">
        <v>560</v>
      </c>
      <c r="B97" s="55"/>
      <c r="C97" s="55"/>
      <c r="D97" s="55"/>
      <c r="E97" s="55"/>
      <c r="F97" s="56"/>
      <c r="G97" s="18">
        <v>211</v>
      </c>
    </row>
    <row r="98" spans="1:7" s="3" customFormat="1" ht="16.5" customHeight="1">
      <c r="A98" s="54" t="s">
        <v>562</v>
      </c>
      <c r="B98" s="55"/>
      <c r="C98" s="55"/>
      <c r="D98" s="55"/>
      <c r="E98" s="55"/>
      <c r="F98" s="56"/>
      <c r="G98" s="12">
        <v>4760.75</v>
      </c>
    </row>
    <row r="99" spans="1:7" s="3" customFormat="1" ht="16.5" customHeight="1">
      <c r="A99" s="54" t="s">
        <v>563</v>
      </c>
      <c r="B99" s="55"/>
      <c r="C99" s="55"/>
      <c r="D99" s="55"/>
      <c r="E99" s="55"/>
      <c r="F99" s="56"/>
      <c r="G99" s="18">
        <v>13028.74</v>
      </c>
    </row>
    <row r="100" spans="1:7" s="3" customFormat="1" ht="16.5" customHeight="1">
      <c r="A100" s="54" t="s">
        <v>575</v>
      </c>
      <c r="B100" s="55"/>
      <c r="C100" s="55"/>
      <c r="D100" s="55"/>
      <c r="E100" s="55"/>
      <c r="F100" s="56"/>
      <c r="G100" s="12">
        <v>223.2</v>
      </c>
    </row>
    <row r="101" spans="1:7" s="3" customFormat="1" ht="16.5" customHeight="1">
      <c r="A101" s="54" t="s">
        <v>350</v>
      </c>
      <c r="B101" s="55"/>
      <c r="C101" s="55"/>
      <c r="D101" s="55"/>
      <c r="E101" s="55"/>
      <c r="F101" s="56"/>
      <c r="G101" s="12">
        <v>641.7</v>
      </c>
    </row>
    <row r="102" spans="1:7" s="3" customFormat="1" ht="16.5" customHeight="1">
      <c r="A102" s="54" t="s">
        <v>586</v>
      </c>
      <c r="B102" s="55"/>
      <c r="C102" s="55"/>
      <c r="D102" s="55"/>
      <c r="E102" s="55"/>
      <c r="F102" s="56"/>
      <c r="G102" s="12">
        <v>414.96</v>
      </c>
    </row>
    <row r="103" spans="1:7" s="3" customFormat="1" ht="16.5" customHeight="1">
      <c r="A103" s="54" t="s">
        <v>585</v>
      </c>
      <c r="B103" s="55"/>
      <c r="C103" s="55"/>
      <c r="D103" s="55"/>
      <c r="E103" s="55"/>
      <c r="F103" s="56"/>
      <c r="G103" s="12">
        <v>1452.45</v>
      </c>
    </row>
    <row r="104" spans="1:7" s="3" customFormat="1" ht="16.5" customHeight="1">
      <c r="A104" s="54" t="s">
        <v>587</v>
      </c>
      <c r="B104" s="55"/>
      <c r="C104" s="55"/>
      <c r="D104" s="55"/>
      <c r="E104" s="55"/>
      <c r="F104" s="56"/>
      <c r="G104" s="12">
        <v>3163.8</v>
      </c>
    </row>
    <row r="105" spans="1:7" s="3" customFormat="1" ht="16.5" customHeight="1">
      <c r="A105" s="57" t="s">
        <v>614</v>
      </c>
      <c r="B105" s="58"/>
      <c r="C105" s="58"/>
      <c r="D105" s="58"/>
      <c r="E105" s="58"/>
      <c r="F105" s="59"/>
      <c r="G105" s="8"/>
    </row>
    <row r="106" spans="1:7" s="3" customFormat="1" ht="16.5" customHeight="1">
      <c r="A106" s="54" t="s">
        <v>616</v>
      </c>
      <c r="B106" s="55"/>
      <c r="C106" s="55"/>
      <c r="D106" s="55"/>
      <c r="E106" s="55"/>
      <c r="F106" s="56"/>
      <c r="G106" s="18">
        <v>4377.67</v>
      </c>
    </row>
    <row r="107" spans="1:7" s="3" customFormat="1" ht="16.5" customHeight="1">
      <c r="A107" s="54" t="s">
        <v>617</v>
      </c>
      <c r="B107" s="55"/>
      <c r="C107" s="55"/>
      <c r="D107" s="55"/>
      <c r="E107" s="55"/>
      <c r="F107" s="56"/>
      <c r="G107" s="12">
        <v>126487.74</v>
      </c>
    </row>
    <row r="108" spans="1:7" s="3" customFormat="1" ht="16.5" customHeight="1">
      <c r="A108" s="54" t="s">
        <v>618</v>
      </c>
      <c r="B108" s="55"/>
      <c r="C108" s="55"/>
      <c r="D108" s="55"/>
      <c r="E108" s="55"/>
      <c r="F108" s="56"/>
      <c r="G108" s="18">
        <v>98.82</v>
      </c>
    </row>
    <row r="109" spans="1:7" s="3" customFormat="1" ht="16.5" customHeight="1">
      <c r="A109" s="54" t="s">
        <v>14</v>
      </c>
      <c r="B109" s="55"/>
      <c r="C109" s="55"/>
      <c r="D109" s="55"/>
      <c r="E109" s="55"/>
      <c r="F109" s="56"/>
      <c r="G109" s="18">
        <v>877.32</v>
      </c>
    </row>
    <row r="110" spans="1:7" s="3" customFormat="1" ht="16.5" customHeight="1">
      <c r="A110" s="54" t="s">
        <v>350</v>
      </c>
      <c r="B110" s="55"/>
      <c r="C110" s="55"/>
      <c r="D110" s="55"/>
      <c r="E110" s="55"/>
      <c r="F110" s="56"/>
      <c r="G110" s="18">
        <v>743.12</v>
      </c>
    </row>
    <row r="111" spans="1:7" s="3" customFormat="1" ht="16.5" customHeight="1">
      <c r="A111" s="54" t="s">
        <v>25</v>
      </c>
      <c r="B111" s="55"/>
      <c r="C111" s="55"/>
      <c r="D111" s="55"/>
      <c r="E111" s="55"/>
      <c r="F111" s="56"/>
      <c r="G111" s="18">
        <v>911.36</v>
      </c>
    </row>
    <row r="112" spans="1:7" s="3" customFormat="1" ht="16.5" customHeight="1">
      <c r="A112" s="54" t="s">
        <v>26</v>
      </c>
      <c r="B112" s="55"/>
      <c r="C112" s="55"/>
      <c r="D112" s="55"/>
      <c r="E112" s="55"/>
      <c r="F112" s="56"/>
      <c r="G112" s="18">
        <v>2050.48</v>
      </c>
    </row>
    <row r="113" spans="1:7" s="3" customFormat="1" ht="16.5" customHeight="1">
      <c r="A113" s="54" t="s">
        <v>27</v>
      </c>
      <c r="B113" s="55"/>
      <c r="C113" s="55"/>
      <c r="D113" s="55"/>
      <c r="E113" s="55"/>
      <c r="F113" s="56"/>
      <c r="G113" s="18">
        <v>2810.24</v>
      </c>
    </row>
    <row r="114" spans="1:7" s="3" customFormat="1" ht="16.5" customHeight="1">
      <c r="A114" s="54" t="s">
        <v>640</v>
      </c>
      <c r="B114" s="55"/>
      <c r="C114" s="55"/>
      <c r="D114" s="55"/>
      <c r="E114" s="55"/>
      <c r="F114" s="56"/>
      <c r="G114" s="18">
        <v>9060</v>
      </c>
    </row>
    <row r="115" spans="1:7" s="3" customFormat="1" ht="16.5" customHeight="1">
      <c r="A115" s="57" t="s">
        <v>43</v>
      </c>
      <c r="B115" s="58"/>
      <c r="C115" s="58"/>
      <c r="D115" s="58"/>
      <c r="E115" s="58"/>
      <c r="F115" s="59"/>
      <c r="G115" s="18"/>
    </row>
    <row r="116" spans="1:7" s="3" customFormat="1" ht="16.5" customHeight="1">
      <c r="A116" s="54" t="s">
        <v>44</v>
      </c>
      <c r="B116" s="55"/>
      <c r="C116" s="55"/>
      <c r="D116" s="55"/>
      <c r="E116" s="55"/>
      <c r="F116" s="56"/>
      <c r="G116" s="18">
        <v>1204.66</v>
      </c>
    </row>
    <row r="117" spans="1:7" s="3" customFormat="1" ht="16.5" customHeight="1">
      <c r="A117" s="54" t="s">
        <v>45</v>
      </c>
      <c r="B117" s="55"/>
      <c r="C117" s="55"/>
      <c r="D117" s="55"/>
      <c r="E117" s="55"/>
      <c r="F117" s="56"/>
      <c r="G117" s="18">
        <v>1358.44</v>
      </c>
    </row>
    <row r="118" spans="1:7" s="3" customFormat="1" ht="16.5" customHeight="1">
      <c r="A118" s="54" t="s">
        <v>46</v>
      </c>
      <c r="B118" s="55"/>
      <c r="C118" s="55"/>
      <c r="D118" s="55"/>
      <c r="E118" s="55"/>
      <c r="F118" s="56"/>
      <c r="G118" s="18">
        <v>2041</v>
      </c>
    </row>
    <row r="119" spans="1:7" s="3" customFormat="1" ht="16.5" customHeight="1">
      <c r="A119" s="54" t="s">
        <v>568</v>
      </c>
      <c r="B119" s="55"/>
      <c r="C119" s="55"/>
      <c r="D119" s="55"/>
      <c r="E119" s="55"/>
      <c r="F119" s="56"/>
      <c r="G119" s="18">
        <v>2010.82</v>
      </c>
    </row>
    <row r="120" spans="1:7" s="3" customFormat="1" ht="16.5" customHeight="1">
      <c r="A120" s="54" t="s">
        <v>68</v>
      </c>
      <c r="B120" s="55"/>
      <c r="C120" s="55"/>
      <c r="D120" s="55"/>
      <c r="E120" s="55"/>
      <c r="F120" s="56"/>
      <c r="G120" s="18">
        <v>4073.24</v>
      </c>
    </row>
    <row r="121" spans="1:7" s="3" customFormat="1" ht="16.5" customHeight="1">
      <c r="A121" s="54" t="s">
        <v>69</v>
      </c>
      <c r="B121" s="55"/>
      <c r="C121" s="55"/>
      <c r="D121" s="55"/>
      <c r="E121" s="55"/>
      <c r="F121" s="56"/>
      <c r="G121" s="18">
        <v>1509.41</v>
      </c>
    </row>
    <row r="122" spans="1:7" s="3" customFormat="1" ht="16.5" customHeight="1">
      <c r="A122" s="54" t="s">
        <v>70</v>
      </c>
      <c r="B122" s="55"/>
      <c r="C122" s="55"/>
      <c r="D122" s="55"/>
      <c r="E122" s="55"/>
      <c r="F122" s="56"/>
      <c r="G122" s="18">
        <v>1279.41</v>
      </c>
    </row>
    <row r="123" spans="1:7" s="3" customFormat="1" ht="16.5" customHeight="1">
      <c r="A123" s="54" t="s">
        <v>71</v>
      </c>
      <c r="B123" s="55"/>
      <c r="C123" s="55"/>
      <c r="D123" s="55"/>
      <c r="E123" s="55"/>
      <c r="F123" s="56"/>
      <c r="G123" s="18">
        <v>892.8</v>
      </c>
    </row>
    <row r="124" spans="1:7" s="3" customFormat="1" ht="16.5" customHeight="1">
      <c r="A124" s="54" t="s">
        <v>350</v>
      </c>
      <c r="B124" s="55"/>
      <c r="C124" s="55"/>
      <c r="D124" s="55"/>
      <c r="E124" s="55"/>
      <c r="F124" s="56"/>
      <c r="G124" s="18">
        <v>556.69</v>
      </c>
    </row>
    <row r="125" spans="1:7" s="3" customFormat="1" ht="16.5" customHeight="1">
      <c r="A125" s="54" t="s">
        <v>637</v>
      </c>
      <c r="B125" s="55"/>
      <c r="C125" s="55"/>
      <c r="D125" s="55"/>
      <c r="E125" s="55"/>
      <c r="F125" s="56"/>
      <c r="G125" s="18">
        <v>3556</v>
      </c>
    </row>
    <row r="126" spans="1:7" s="3" customFormat="1" ht="16.5" customHeight="1">
      <c r="A126" s="57" t="s">
        <v>298</v>
      </c>
      <c r="B126" s="58"/>
      <c r="C126" s="58"/>
      <c r="D126" s="58"/>
      <c r="E126" s="58"/>
      <c r="F126" s="59"/>
      <c r="G126" s="12"/>
    </row>
    <row r="127" spans="1:7" s="3" customFormat="1" ht="16.5" customHeight="1">
      <c r="A127" s="54" t="s">
        <v>648</v>
      </c>
      <c r="B127" s="55"/>
      <c r="C127" s="55"/>
      <c r="D127" s="55"/>
      <c r="E127" s="55"/>
      <c r="F127" s="56"/>
      <c r="G127" s="18">
        <v>2476.58</v>
      </c>
    </row>
    <row r="128" spans="1:7" s="3" customFormat="1" ht="16.5" customHeight="1">
      <c r="A128" s="54" t="s">
        <v>83</v>
      </c>
      <c r="B128" s="55"/>
      <c r="C128" s="55"/>
      <c r="D128" s="55"/>
      <c r="E128" s="55"/>
      <c r="F128" s="56"/>
      <c r="G128" s="12">
        <v>19950.21</v>
      </c>
    </row>
    <row r="129" spans="1:7" s="3" customFormat="1" ht="16.5" customHeight="1">
      <c r="A129" s="54" t="s">
        <v>84</v>
      </c>
      <c r="B129" s="55"/>
      <c r="C129" s="55"/>
      <c r="D129" s="55"/>
      <c r="E129" s="55"/>
      <c r="F129" s="56"/>
      <c r="G129" s="37">
        <v>5560.63</v>
      </c>
    </row>
    <row r="130" spans="1:7" s="3" customFormat="1" ht="16.5" customHeight="1">
      <c r="A130" s="54" t="s">
        <v>48</v>
      </c>
      <c r="B130" s="55"/>
      <c r="C130" s="55"/>
      <c r="D130" s="55"/>
      <c r="E130" s="55"/>
      <c r="F130" s="56"/>
      <c r="G130" s="37">
        <v>484.15</v>
      </c>
    </row>
    <row r="131" spans="1:7" s="3" customFormat="1" ht="16.5" customHeight="1">
      <c r="A131" s="54" t="s">
        <v>126</v>
      </c>
      <c r="B131" s="55"/>
      <c r="C131" s="55"/>
      <c r="D131" s="55"/>
      <c r="E131" s="55"/>
      <c r="F131" s="56"/>
      <c r="G131" s="37">
        <v>489.86</v>
      </c>
    </row>
    <row r="132" spans="1:7" s="3" customFormat="1" ht="16.5" customHeight="1">
      <c r="A132" s="57" t="s">
        <v>172</v>
      </c>
      <c r="B132" s="58"/>
      <c r="C132" s="58"/>
      <c r="D132" s="58"/>
      <c r="E132" s="58"/>
      <c r="F132" s="59"/>
      <c r="G132" s="37"/>
    </row>
    <row r="133" spans="1:7" s="3" customFormat="1" ht="16.5" customHeight="1">
      <c r="A133" s="54" t="s">
        <v>175</v>
      </c>
      <c r="B133" s="55"/>
      <c r="C133" s="55"/>
      <c r="D133" s="55"/>
      <c r="E133" s="55"/>
      <c r="F133" s="56"/>
      <c r="G133" s="37">
        <v>1239.95</v>
      </c>
    </row>
    <row r="134" spans="1:7" s="3" customFormat="1" ht="16.5" customHeight="1">
      <c r="A134" s="54" t="s">
        <v>176</v>
      </c>
      <c r="B134" s="55"/>
      <c r="C134" s="55"/>
      <c r="D134" s="55"/>
      <c r="E134" s="55"/>
      <c r="F134" s="56"/>
      <c r="G134" s="8">
        <v>40635.14</v>
      </c>
    </row>
    <row r="135" spans="1:7" s="3" customFormat="1" ht="16.5" customHeight="1">
      <c r="A135" s="54" t="s">
        <v>85</v>
      </c>
      <c r="B135" s="55"/>
      <c r="C135" s="55"/>
      <c r="D135" s="55"/>
      <c r="E135" s="55"/>
      <c r="F135" s="56"/>
      <c r="G135" s="8">
        <v>429.69</v>
      </c>
    </row>
    <row r="136" spans="1:7" s="3" customFormat="1" ht="16.5" customHeight="1">
      <c r="A136" s="54" t="s">
        <v>48</v>
      </c>
      <c r="B136" s="55"/>
      <c r="C136" s="55"/>
      <c r="D136" s="55"/>
      <c r="E136" s="55"/>
      <c r="F136" s="56"/>
      <c r="G136" s="8">
        <v>8071.87</v>
      </c>
    </row>
    <row r="137" spans="1:7" s="3" customFormat="1" ht="16.5" customHeight="1">
      <c r="A137" s="54" t="s">
        <v>195</v>
      </c>
      <c r="B137" s="55"/>
      <c r="C137" s="55"/>
      <c r="D137" s="55"/>
      <c r="E137" s="55"/>
      <c r="F137" s="56"/>
      <c r="G137" s="8">
        <v>3873.2</v>
      </c>
    </row>
    <row r="138" spans="1:7" s="3" customFormat="1" ht="16.5" customHeight="1">
      <c r="A138" s="54" t="s">
        <v>196</v>
      </c>
      <c r="B138" s="55"/>
      <c r="C138" s="55"/>
      <c r="D138" s="55"/>
      <c r="E138" s="55"/>
      <c r="F138" s="56"/>
      <c r="G138" s="8">
        <v>484.15</v>
      </c>
    </row>
    <row r="139" spans="1:7" s="3" customFormat="1" ht="16.5" customHeight="1">
      <c r="A139" s="54" t="s">
        <v>126</v>
      </c>
      <c r="B139" s="55"/>
      <c r="C139" s="55"/>
      <c r="D139" s="55"/>
      <c r="E139" s="55"/>
      <c r="F139" s="56"/>
      <c r="G139" s="8">
        <v>410.11</v>
      </c>
    </row>
    <row r="140" spans="1:7" s="3" customFormat="1" ht="16.5" customHeight="1">
      <c r="A140" s="54" t="s">
        <v>448</v>
      </c>
      <c r="B140" s="55"/>
      <c r="C140" s="55"/>
      <c r="D140" s="55"/>
      <c r="E140" s="55"/>
      <c r="F140" s="56"/>
      <c r="G140" s="8">
        <v>2449.86</v>
      </c>
    </row>
    <row r="141" spans="1:7" s="3" customFormat="1" ht="16.5" customHeight="1">
      <c r="A141" s="54" t="s">
        <v>53</v>
      </c>
      <c r="B141" s="55"/>
      <c r="C141" s="55"/>
      <c r="D141" s="55"/>
      <c r="E141" s="55"/>
      <c r="F141" s="56"/>
      <c r="G141" s="8">
        <v>2904.9</v>
      </c>
    </row>
    <row r="142" spans="1:7" s="3" customFormat="1" ht="16.5" customHeight="1">
      <c r="A142" s="54" t="s">
        <v>197</v>
      </c>
      <c r="B142" s="55"/>
      <c r="C142" s="55"/>
      <c r="D142" s="55"/>
      <c r="E142" s="55"/>
      <c r="F142" s="56"/>
      <c r="G142" s="8">
        <v>2247.27</v>
      </c>
    </row>
    <row r="143" spans="1:7" s="3" customFormat="1" ht="16.5" customHeight="1">
      <c r="A143" s="54" t="s">
        <v>198</v>
      </c>
      <c r="B143" s="55"/>
      <c r="C143" s="55"/>
      <c r="D143" s="55"/>
      <c r="E143" s="55"/>
      <c r="F143" s="56"/>
      <c r="G143" s="8">
        <v>484.15</v>
      </c>
    </row>
    <row r="144" spans="1:7" s="3" customFormat="1" ht="16.5" customHeight="1">
      <c r="A144" s="54" t="s">
        <v>218</v>
      </c>
      <c r="B144" s="55"/>
      <c r="C144" s="55"/>
      <c r="D144" s="55"/>
      <c r="E144" s="55"/>
      <c r="F144" s="56"/>
      <c r="G144" s="8">
        <v>445.88</v>
      </c>
    </row>
    <row r="145" spans="1:7" s="3" customFormat="1" ht="16.5" customHeight="1">
      <c r="A145" s="54" t="s">
        <v>219</v>
      </c>
      <c r="B145" s="55"/>
      <c r="C145" s="55"/>
      <c r="D145" s="55"/>
      <c r="E145" s="55"/>
      <c r="F145" s="56"/>
      <c r="G145" s="8">
        <v>7048.32</v>
      </c>
    </row>
    <row r="146" spans="1:7" s="3" customFormat="1" ht="16.5" customHeight="1">
      <c r="A146" s="54" t="s">
        <v>220</v>
      </c>
      <c r="B146" s="55"/>
      <c r="C146" s="55"/>
      <c r="D146" s="55"/>
      <c r="E146" s="55"/>
      <c r="F146" s="56"/>
      <c r="G146" s="8">
        <v>646.54</v>
      </c>
    </row>
    <row r="147" spans="1:7" s="3" customFormat="1" ht="16.5" customHeight="1">
      <c r="A147" s="54" t="s">
        <v>350</v>
      </c>
      <c r="B147" s="55"/>
      <c r="C147" s="55"/>
      <c r="D147" s="55"/>
      <c r="E147" s="55"/>
      <c r="F147" s="56"/>
      <c r="G147" s="8">
        <v>121.85</v>
      </c>
    </row>
    <row r="148" spans="1:7" s="3" customFormat="1" ht="16.5" customHeight="1">
      <c r="A148" s="57" t="s">
        <v>182</v>
      </c>
      <c r="B148" s="58"/>
      <c r="C148" s="58"/>
      <c r="D148" s="58"/>
      <c r="E148" s="58"/>
      <c r="F148" s="59"/>
      <c r="G148" s="8"/>
    </row>
    <row r="149" spans="1:7" s="3" customFormat="1" ht="16.5" customHeight="1">
      <c r="A149" s="54" t="s">
        <v>112</v>
      </c>
      <c r="B149" s="55"/>
      <c r="C149" s="55"/>
      <c r="D149" s="55"/>
      <c r="E149" s="55"/>
      <c r="F149" s="56"/>
      <c r="G149" s="8">
        <v>423.06</v>
      </c>
    </row>
    <row r="150" spans="1:7" s="3" customFormat="1" ht="16.5" customHeight="1">
      <c r="A150" s="54" t="s">
        <v>85</v>
      </c>
      <c r="B150" s="55"/>
      <c r="C150" s="55"/>
      <c r="D150" s="55"/>
      <c r="E150" s="55"/>
      <c r="F150" s="56"/>
      <c r="G150" s="8">
        <v>3801.03</v>
      </c>
    </row>
    <row r="151" spans="1:7" s="3" customFormat="1" ht="16.5" customHeight="1">
      <c r="A151" s="54" t="s">
        <v>113</v>
      </c>
      <c r="B151" s="55"/>
      <c r="C151" s="55"/>
      <c r="D151" s="55"/>
      <c r="E151" s="55"/>
      <c r="F151" s="56"/>
      <c r="G151" s="8">
        <v>963.53</v>
      </c>
    </row>
    <row r="152" spans="1:7" s="3" customFormat="1" ht="16.5" customHeight="1">
      <c r="A152" s="54" t="s">
        <v>92</v>
      </c>
      <c r="B152" s="55"/>
      <c r="C152" s="55"/>
      <c r="D152" s="55"/>
      <c r="E152" s="55"/>
      <c r="F152" s="56"/>
      <c r="G152" s="8">
        <v>1093.11</v>
      </c>
    </row>
    <row r="153" spans="1:7" s="3" customFormat="1" ht="16.5" customHeight="1">
      <c r="A153" s="54" t="s">
        <v>90</v>
      </c>
      <c r="B153" s="55"/>
      <c r="C153" s="55"/>
      <c r="D153" s="55"/>
      <c r="E153" s="55"/>
      <c r="F153" s="56"/>
      <c r="G153" s="8">
        <v>273.41</v>
      </c>
    </row>
    <row r="154" spans="1:7" s="3" customFormat="1" ht="16.5" customHeight="1">
      <c r="A154" s="54" t="s">
        <v>126</v>
      </c>
      <c r="B154" s="55"/>
      <c r="C154" s="55"/>
      <c r="D154" s="55"/>
      <c r="E154" s="55"/>
      <c r="F154" s="56"/>
      <c r="G154" s="8">
        <v>227.84</v>
      </c>
    </row>
    <row r="155" spans="1:7" s="3" customFormat="1" ht="16.5" customHeight="1">
      <c r="A155" s="54" t="s">
        <v>93</v>
      </c>
      <c r="B155" s="55"/>
      <c r="C155" s="55"/>
      <c r="D155" s="55"/>
      <c r="E155" s="55"/>
      <c r="F155" s="56"/>
      <c r="G155" s="8">
        <v>2179.17</v>
      </c>
    </row>
    <row r="156" spans="1:7" s="3" customFormat="1" ht="16.5" customHeight="1">
      <c r="A156" s="54" t="s">
        <v>91</v>
      </c>
      <c r="B156" s="55"/>
      <c r="C156" s="55"/>
      <c r="D156" s="55"/>
      <c r="E156" s="55"/>
      <c r="F156" s="56"/>
      <c r="G156" s="8">
        <v>768.93</v>
      </c>
    </row>
    <row r="157" spans="1:7" s="3" customFormat="1" ht="16.5" customHeight="1">
      <c r="A157" s="54" t="s">
        <v>92</v>
      </c>
      <c r="B157" s="55"/>
      <c r="C157" s="55"/>
      <c r="D157" s="55"/>
      <c r="E157" s="55"/>
      <c r="F157" s="56"/>
      <c r="G157" s="8">
        <v>6046.7</v>
      </c>
    </row>
    <row r="158" spans="1:7" s="3" customFormat="1" ht="16.5" customHeight="1">
      <c r="A158" s="54" t="s">
        <v>129</v>
      </c>
      <c r="B158" s="55"/>
      <c r="C158" s="55"/>
      <c r="D158" s="55"/>
      <c r="E158" s="55"/>
      <c r="F158" s="56"/>
      <c r="G158" s="8">
        <v>250.62</v>
      </c>
    </row>
    <row r="159" spans="1:7" s="3" customFormat="1" ht="16.5" customHeight="1">
      <c r="A159" s="54" t="s">
        <v>94</v>
      </c>
      <c r="B159" s="55"/>
      <c r="C159" s="55"/>
      <c r="D159" s="55"/>
      <c r="E159" s="55"/>
      <c r="F159" s="56"/>
      <c r="G159" s="8">
        <v>2467.4</v>
      </c>
    </row>
    <row r="160" spans="1:7" s="3" customFormat="1" ht="16.5" customHeight="1">
      <c r="A160" s="54" t="s">
        <v>623</v>
      </c>
      <c r="B160" s="55"/>
      <c r="C160" s="55"/>
      <c r="D160" s="55"/>
      <c r="E160" s="55"/>
      <c r="F160" s="56"/>
      <c r="G160" s="8">
        <v>1260.48</v>
      </c>
    </row>
    <row r="161" spans="1:7" s="3" customFormat="1" ht="16.5" customHeight="1">
      <c r="A161" s="54" t="s">
        <v>624</v>
      </c>
      <c r="B161" s="55"/>
      <c r="C161" s="55"/>
      <c r="D161" s="55"/>
      <c r="E161" s="55"/>
      <c r="F161" s="56"/>
      <c r="G161" s="8">
        <v>654.66</v>
      </c>
    </row>
    <row r="162" spans="1:7" s="3" customFormat="1" ht="16.5" customHeight="1">
      <c r="A162" s="54" t="s">
        <v>625</v>
      </c>
      <c r="B162" s="55"/>
      <c r="C162" s="55"/>
      <c r="D162" s="55"/>
      <c r="E162" s="55"/>
      <c r="F162" s="56"/>
      <c r="G162" s="8">
        <v>840.32</v>
      </c>
    </row>
    <row r="163" spans="1:7" s="3" customFormat="1" ht="16.5" customHeight="1">
      <c r="A163" s="54" t="s">
        <v>626</v>
      </c>
      <c r="B163" s="55"/>
      <c r="C163" s="55"/>
      <c r="D163" s="55"/>
      <c r="E163" s="55"/>
      <c r="F163" s="56"/>
      <c r="G163" s="8">
        <v>210.08</v>
      </c>
    </row>
    <row r="164" spans="1:7" s="3" customFormat="1" ht="16.5" customHeight="1">
      <c r="A164" s="54" t="s">
        <v>627</v>
      </c>
      <c r="B164" s="55"/>
      <c r="C164" s="55"/>
      <c r="D164" s="55"/>
      <c r="E164" s="55"/>
      <c r="F164" s="56"/>
      <c r="G164" s="8">
        <v>210.08</v>
      </c>
    </row>
    <row r="165" spans="1:7" s="3" customFormat="1" ht="16.5" customHeight="1">
      <c r="A165" s="54" t="s">
        <v>350</v>
      </c>
      <c r="B165" s="55"/>
      <c r="C165" s="55"/>
      <c r="D165" s="55"/>
      <c r="E165" s="55"/>
      <c r="F165" s="56"/>
      <c r="G165" s="8">
        <v>121.85</v>
      </c>
    </row>
    <row r="170" ht="12.75">
      <c r="A170" t="s">
        <v>650</v>
      </c>
    </row>
  </sheetData>
  <mergeCells count="162">
    <mergeCell ref="A152:F152"/>
    <mergeCell ref="A148:F148"/>
    <mergeCell ref="A149:F149"/>
    <mergeCell ref="A150:F150"/>
    <mergeCell ref="A151:F151"/>
    <mergeCell ref="A135:F135"/>
    <mergeCell ref="A136:F136"/>
    <mergeCell ref="A137:F137"/>
    <mergeCell ref="A138:F138"/>
    <mergeCell ref="A104:F104"/>
    <mergeCell ref="A129:F129"/>
    <mergeCell ref="A134:F134"/>
    <mergeCell ref="A100:F100"/>
    <mergeCell ref="A101:F101"/>
    <mergeCell ref="A102:F102"/>
    <mergeCell ref="A103:F103"/>
    <mergeCell ref="A105:F105"/>
    <mergeCell ref="A106:F106"/>
    <mergeCell ref="A107:F107"/>
    <mergeCell ref="A94:F94"/>
    <mergeCell ref="A97:F97"/>
    <mergeCell ref="A98:F98"/>
    <mergeCell ref="A99:F99"/>
    <mergeCell ref="A96:F96"/>
    <mergeCell ref="A95:F95"/>
    <mergeCell ref="A11:F11"/>
    <mergeCell ref="A12:G12"/>
    <mergeCell ref="A14:G14"/>
    <mergeCell ref="A15:F16"/>
    <mergeCell ref="G15:G16"/>
    <mergeCell ref="A7:F7"/>
    <mergeCell ref="A8:F9"/>
    <mergeCell ref="G8:G9"/>
    <mergeCell ref="A10:G10"/>
    <mergeCell ref="A1:G1"/>
    <mergeCell ref="A2:G2"/>
    <mergeCell ref="A4:G4"/>
    <mergeCell ref="A6:F6"/>
    <mergeCell ref="A17:G17"/>
    <mergeCell ref="A18:F18"/>
    <mergeCell ref="A19:F19"/>
    <mergeCell ref="A20:F20"/>
    <mergeCell ref="A21:F21"/>
    <mergeCell ref="A22:F22"/>
    <mergeCell ref="A23:D23"/>
    <mergeCell ref="A24:D24"/>
    <mergeCell ref="A25:D25"/>
    <mergeCell ref="A30:F30"/>
    <mergeCell ref="D31:F31"/>
    <mergeCell ref="D32:F32"/>
    <mergeCell ref="A26:F26"/>
    <mergeCell ref="A27:D27"/>
    <mergeCell ref="A28:D28"/>
    <mergeCell ref="A29:D29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A43:G43"/>
    <mergeCell ref="A44:F44"/>
    <mergeCell ref="A45:F45"/>
    <mergeCell ref="A46:F46"/>
    <mergeCell ref="A48:F48"/>
    <mergeCell ref="A50:F50"/>
    <mergeCell ref="A47:F47"/>
    <mergeCell ref="A49:F49"/>
    <mergeCell ref="A52:F52"/>
    <mergeCell ref="A53:F53"/>
    <mergeCell ref="A54:F54"/>
    <mergeCell ref="A55:F55"/>
    <mergeCell ref="A79:F79"/>
    <mergeCell ref="A62:F62"/>
    <mergeCell ref="A63:F63"/>
    <mergeCell ref="A56:F56"/>
    <mergeCell ref="A57:F57"/>
    <mergeCell ref="A58:F58"/>
    <mergeCell ref="A59:F59"/>
    <mergeCell ref="A71:F71"/>
    <mergeCell ref="A72:F72"/>
    <mergeCell ref="A73:F73"/>
    <mergeCell ref="A78:F78"/>
    <mergeCell ref="A74:F74"/>
    <mergeCell ref="A75:F75"/>
    <mergeCell ref="A76:F76"/>
    <mergeCell ref="A77:F77"/>
    <mergeCell ref="A51:F51"/>
    <mergeCell ref="A68:F68"/>
    <mergeCell ref="A69:F69"/>
    <mergeCell ref="A70:F70"/>
    <mergeCell ref="A64:F64"/>
    <mergeCell ref="A65:F65"/>
    <mergeCell ref="A66:F66"/>
    <mergeCell ref="A67:F67"/>
    <mergeCell ref="A60:F60"/>
    <mergeCell ref="A61:F61"/>
    <mergeCell ref="A80:F80"/>
    <mergeCell ref="A81:F81"/>
    <mergeCell ref="A82:F82"/>
    <mergeCell ref="A83:F83"/>
    <mergeCell ref="A84:F84"/>
    <mergeCell ref="A85:F85"/>
    <mergeCell ref="A92:F92"/>
    <mergeCell ref="A93:F93"/>
    <mergeCell ref="A86:F86"/>
    <mergeCell ref="A87:F87"/>
    <mergeCell ref="A88:F88"/>
    <mergeCell ref="A89:F89"/>
    <mergeCell ref="A90:F90"/>
    <mergeCell ref="A91:F91"/>
    <mergeCell ref="A108:F108"/>
    <mergeCell ref="A126:F126"/>
    <mergeCell ref="A127:F127"/>
    <mergeCell ref="A128:F128"/>
    <mergeCell ref="A109:F109"/>
    <mergeCell ref="A110:F110"/>
    <mergeCell ref="A123:F123"/>
    <mergeCell ref="A124:F124"/>
    <mergeCell ref="A125:F125"/>
    <mergeCell ref="A111:F111"/>
    <mergeCell ref="A112:F112"/>
    <mergeCell ref="A113:F113"/>
    <mergeCell ref="A114:F114"/>
    <mergeCell ref="A115:F115"/>
    <mergeCell ref="A120:F120"/>
    <mergeCell ref="A121:F121"/>
    <mergeCell ref="A122:F122"/>
    <mergeCell ref="A116:F116"/>
    <mergeCell ref="A117:F117"/>
    <mergeCell ref="A118:F118"/>
    <mergeCell ref="A119:F119"/>
    <mergeCell ref="A130:F130"/>
    <mergeCell ref="A131:F131"/>
    <mergeCell ref="A132:F132"/>
    <mergeCell ref="A133:F133"/>
    <mergeCell ref="A139:F139"/>
    <mergeCell ref="A140:F140"/>
    <mergeCell ref="A141:F141"/>
    <mergeCell ref="A142:F142"/>
    <mergeCell ref="A147:F147"/>
    <mergeCell ref="A143:F143"/>
    <mergeCell ref="A144:F144"/>
    <mergeCell ref="A145:F145"/>
    <mergeCell ref="A146:F146"/>
    <mergeCell ref="A153:F153"/>
    <mergeCell ref="A154:F154"/>
    <mergeCell ref="A155:F155"/>
    <mergeCell ref="A156:F156"/>
    <mergeCell ref="A165:F165"/>
    <mergeCell ref="A157:F157"/>
    <mergeCell ref="A158:F158"/>
    <mergeCell ref="A159:F159"/>
    <mergeCell ref="A164:F164"/>
    <mergeCell ref="A160:F160"/>
    <mergeCell ref="A161:F161"/>
    <mergeCell ref="A162:F162"/>
    <mergeCell ref="A163:F163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175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K174"/>
  <sheetViews>
    <sheetView workbookViewId="0" topLeftCell="A28">
      <selection activeCell="A144" sqref="A144:F144"/>
    </sheetView>
  </sheetViews>
  <sheetFormatPr defaultColWidth="9.140625" defaultRowHeight="12.75"/>
  <cols>
    <col min="1" max="1" width="9.28125" style="0" customWidth="1"/>
    <col min="2" max="2" width="6.7109375" style="0" customWidth="1"/>
    <col min="3" max="3" width="5.140625" style="0" customWidth="1"/>
    <col min="4" max="4" width="21.7109375" style="0" customWidth="1"/>
    <col min="5" max="5" width="7.00390625" style="0" customWidth="1"/>
    <col min="6" max="6" width="24.00390625" style="0" customWidth="1"/>
    <col min="7" max="7" width="17.57421875" style="0" customWidth="1"/>
    <col min="9" max="9" width="6.8515625" style="0" customWidth="1"/>
    <col min="10" max="10" width="4.8515625" style="0" customWidth="1"/>
    <col min="11" max="11" width="4.7109375" style="0" customWidth="1"/>
  </cols>
  <sheetData>
    <row r="1" spans="1:7" ht="15.75">
      <c r="A1" s="103" t="s">
        <v>240</v>
      </c>
      <c r="B1" s="103"/>
      <c r="C1" s="103"/>
      <c r="D1" s="103"/>
      <c r="E1" s="103"/>
      <c r="F1" s="103"/>
      <c r="G1" s="104"/>
    </row>
    <row r="2" spans="1:7" ht="12.75" customHeight="1">
      <c r="A2" s="102" t="s">
        <v>267</v>
      </c>
      <c r="B2" s="102"/>
      <c r="C2" s="102"/>
      <c r="D2" s="102"/>
      <c r="E2" s="102"/>
      <c r="F2" s="102"/>
      <c r="G2" s="102"/>
    </row>
    <row r="3" spans="1:7" ht="12.75" customHeight="1">
      <c r="A3" s="33"/>
      <c r="B3" s="34"/>
      <c r="C3" s="34"/>
      <c r="D3" s="34"/>
      <c r="E3" s="34"/>
      <c r="F3" s="34"/>
      <c r="G3" s="34"/>
    </row>
    <row r="4" spans="1:7" s="3" customFormat="1" ht="23.25" customHeight="1">
      <c r="A4" s="98" t="s">
        <v>153</v>
      </c>
      <c r="B4" s="99"/>
      <c r="C4" s="99"/>
      <c r="D4" s="99"/>
      <c r="E4" s="99"/>
      <c r="F4" s="99"/>
      <c r="G4" s="100"/>
    </row>
    <row r="5" spans="1:7" s="3" customFormat="1" ht="7.5" customHeight="1">
      <c r="A5" s="105"/>
      <c r="B5" s="105"/>
      <c r="C5" s="105"/>
      <c r="D5" s="105"/>
      <c r="E5" s="105"/>
      <c r="F5" s="105"/>
      <c r="G5" s="105"/>
    </row>
    <row r="6" spans="1:10" s="3" customFormat="1" ht="25.5" customHeight="1">
      <c r="A6" s="60" t="s">
        <v>241</v>
      </c>
      <c r="B6" s="61"/>
      <c r="C6" s="61"/>
      <c r="D6" s="61"/>
      <c r="E6" s="61"/>
      <c r="F6" s="61"/>
      <c r="G6" s="5">
        <v>17.73</v>
      </c>
      <c r="J6" s="36"/>
    </row>
    <row r="7" spans="1:7" ht="15">
      <c r="A7" s="62"/>
      <c r="B7" s="62"/>
      <c r="C7" s="62"/>
      <c r="D7" s="62"/>
      <c r="E7" s="62"/>
      <c r="F7" s="62"/>
      <c r="G7" s="4" t="s">
        <v>238</v>
      </c>
    </row>
    <row r="8" spans="1:7" ht="14.25" customHeight="1">
      <c r="A8" s="66" t="s">
        <v>299</v>
      </c>
      <c r="B8" s="67"/>
      <c r="C8" s="67"/>
      <c r="D8" s="67"/>
      <c r="E8" s="67"/>
      <c r="F8" s="67"/>
      <c r="G8" s="94">
        <v>290007</v>
      </c>
    </row>
    <row r="9" spans="1:7" ht="11.25" customHeight="1">
      <c r="A9" s="68"/>
      <c r="B9" s="69"/>
      <c r="C9" s="69"/>
      <c r="D9" s="69"/>
      <c r="E9" s="69"/>
      <c r="F9" s="69"/>
      <c r="G9" s="95"/>
    </row>
    <row r="10" spans="1:7" ht="8.25" customHeight="1">
      <c r="A10" s="63"/>
      <c r="B10" s="63"/>
      <c r="C10" s="63"/>
      <c r="D10" s="63"/>
      <c r="E10" s="63"/>
      <c r="F10" s="63"/>
      <c r="G10" s="63"/>
    </row>
    <row r="11" spans="1:7" ht="30.75" customHeight="1">
      <c r="A11" s="80" t="s">
        <v>631</v>
      </c>
      <c r="B11" s="81"/>
      <c r="C11" s="81"/>
      <c r="D11" s="81"/>
      <c r="E11" s="81"/>
      <c r="F11" s="81"/>
      <c r="G11" s="40">
        <v>768767.84</v>
      </c>
    </row>
    <row r="12" spans="1:7" ht="7.5" customHeight="1">
      <c r="A12" s="64"/>
      <c r="B12" s="64"/>
      <c r="C12" s="64"/>
      <c r="D12" s="64"/>
      <c r="E12" s="64"/>
      <c r="F12" s="64"/>
      <c r="G12" s="64"/>
    </row>
    <row r="13" spans="1:7" ht="18" customHeight="1">
      <c r="A13" s="47" t="s">
        <v>451</v>
      </c>
      <c r="B13" s="48"/>
      <c r="C13" s="48"/>
      <c r="D13" s="48"/>
      <c r="E13" s="48"/>
      <c r="F13" s="48"/>
      <c r="G13" s="39">
        <v>756863.28</v>
      </c>
    </row>
    <row r="14" spans="1:7" ht="6" customHeight="1">
      <c r="A14" s="101"/>
      <c r="B14" s="101"/>
      <c r="C14" s="101"/>
      <c r="D14" s="101"/>
      <c r="E14" s="101"/>
      <c r="F14" s="101"/>
      <c r="G14" s="101"/>
    </row>
    <row r="15" spans="1:7" ht="15" customHeight="1">
      <c r="A15" s="66" t="s">
        <v>159</v>
      </c>
      <c r="B15" s="67"/>
      <c r="C15" s="67"/>
      <c r="D15" s="67"/>
      <c r="E15" s="67"/>
      <c r="F15" s="67"/>
      <c r="G15" s="96">
        <v>679530.15</v>
      </c>
    </row>
    <row r="16" spans="1:7" ht="10.5" customHeight="1">
      <c r="A16" s="68"/>
      <c r="B16" s="69"/>
      <c r="C16" s="69"/>
      <c r="D16" s="69"/>
      <c r="E16" s="69"/>
      <c r="F16" s="69"/>
      <c r="G16" s="97"/>
    </row>
    <row r="17" spans="1:7" ht="6" customHeight="1">
      <c r="A17" s="63"/>
      <c r="B17" s="63"/>
      <c r="C17" s="63"/>
      <c r="D17" s="63"/>
      <c r="E17" s="63"/>
      <c r="F17" s="63"/>
      <c r="G17" s="63"/>
    </row>
    <row r="18" spans="1:7" ht="21" customHeight="1">
      <c r="A18" s="80" t="s">
        <v>160</v>
      </c>
      <c r="B18" s="81"/>
      <c r="C18" s="81"/>
      <c r="D18" s="81"/>
      <c r="E18" s="81"/>
      <c r="F18" s="81"/>
      <c r="G18" s="6">
        <v>367340.13</v>
      </c>
    </row>
    <row r="19" spans="1:7" ht="20.25" customHeight="1">
      <c r="A19" s="98" t="s">
        <v>235</v>
      </c>
      <c r="B19" s="99"/>
      <c r="C19" s="99"/>
      <c r="D19" s="99"/>
      <c r="E19" s="99"/>
      <c r="F19" s="100"/>
      <c r="G19" s="7" t="s">
        <v>234</v>
      </c>
    </row>
    <row r="20" spans="1:7" ht="12.75">
      <c r="A20" s="72" t="s">
        <v>242</v>
      </c>
      <c r="B20" s="73"/>
      <c r="C20" s="73"/>
      <c r="D20" s="73"/>
      <c r="E20" s="73"/>
      <c r="F20" s="74"/>
      <c r="G20" s="11">
        <v>115315.18</v>
      </c>
    </row>
    <row r="21" spans="1:7" ht="12.75">
      <c r="A21" s="72" t="s">
        <v>296</v>
      </c>
      <c r="B21" s="73"/>
      <c r="C21" s="73"/>
      <c r="D21" s="73"/>
      <c r="E21" s="73"/>
      <c r="F21" s="74"/>
      <c r="G21" s="2">
        <v>77291.52</v>
      </c>
    </row>
    <row r="22" spans="1:7" ht="16.5" customHeight="1">
      <c r="A22" s="75" t="s">
        <v>236</v>
      </c>
      <c r="B22" s="76"/>
      <c r="C22" s="76"/>
      <c r="D22" s="76"/>
      <c r="E22" s="76"/>
      <c r="F22" s="77"/>
      <c r="G22" s="12"/>
    </row>
    <row r="23" spans="1:7" ht="16.5" customHeight="1">
      <c r="A23" s="70" t="s">
        <v>232</v>
      </c>
      <c r="B23" s="71"/>
      <c r="C23" s="71"/>
      <c r="D23" s="71"/>
      <c r="E23" s="32">
        <v>61914</v>
      </c>
      <c r="F23" s="28" t="s">
        <v>300</v>
      </c>
      <c r="G23" s="26"/>
    </row>
    <row r="24" spans="1:7" ht="16.5" customHeight="1">
      <c r="A24" s="70" t="s">
        <v>509</v>
      </c>
      <c r="B24" s="71"/>
      <c r="C24" s="71"/>
      <c r="D24" s="71"/>
      <c r="E24" s="32">
        <v>63821</v>
      </c>
      <c r="F24" s="28" t="s">
        <v>300</v>
      </c>
      <c r="G24" s="26"/>
    </row>
    <row r="25" spans="1:7" ht="16.5" customHeight="1">
      <c r="A25" s="70" t="s">
        <v>233</v>
      </c>
      <c r="B25" s="71"/>
      <c r="C25" s="71"/>
      <c r="D25" s="71"/>
      <c r="E25" s="32">
        <v>42748</v>
      </c>
      <c r="F25" s="28" t="s">
        <v>300</v>
      </c>
      <c r="G25" s="26"/>
    </row>
    <row r="26" spans="1:7" ht="16.5" customHeight="1">
      <c r="A26" s="70" t="s">
        <v>510</v>
      </c>
      <c r="B26" s="71"/>
      <c r="C26" s="71"/>
      <c r="D26" s="71"/>
      <c r="E26" s="32">
        <v>45113</v>
      </c>
      <c r="F26" s="28" t="s">
        <v>300</v>
      </c>
      <c r="G26" s="26"/>
    </row>
    <row r="27" spans="1:7" ht="16.5" customHeight="1">
      <c r="A27" s="70" t="s">
        <v>230</v>
      </c>
      <c r="B27" s="71"/>
      <c r="C27" s="71"/>
      <c r="D27" s="71"/>
      <c r="E27" s="32">
        <v>4272</v>
      </c>
      <c r="F27" s="28" t="s">
        <v>301</v>
      </c>
      <c r="G27" s="27">
        <v>11918.88</v>
      </c>
    </row>
    <row r="28" spans="1:7" ht="16.5" customHeight="1">
      <c r="A28" s="106" t="s">
        <v>604</v>
      </c>
      <c r="B28" s="107"/>
      <c r="C28" s="107"/>
      <c r="D28" s="107"/>
      <c r="E28" s="107"/>
      <c r="F28" s="108"/>
      <c r="G28" s="12"/>
    </row>
    <row r="29" spans="1:7" ht="16.5" customHeight="1">
      <c r="A29" s="70" t="s">
        <v>612</v>
      </c>
      <c r="B29" s="71"/>
      <c r="C29" s="71"/>
      <c r="D29" s="71"/>
      <c r="E29" s="32">
        <v>63821</v>
      </c>
      <c r="F29" s="28" t="s">
        <v>300</v>
      </c>
      <c r="G29" s="26"/>
    </row>
    <row r="30" spans="1:7" ht="16.5" customHeight="1">
      <c r="A30" s="70" t="s">
        <v>136</v>
      </c>
      <c r="B30" s="71"/>
      <c r="C30" s="71"/>
      <c r="D30" s="71"/>
      <c r="E30" s="32">
        <v>65733</v>
      </c>
      <c r="F30" s="28" t="s">
        <v>300</v>
      </c>
      <c r="G30" s="26"/>
    </row>
    <row r="31" spans="1:7" ht="16.5" customHeight="1">
      <c r="A31" s="70" t="s">
        <v>613</v>
      </c>
      <c r="B31" s="71"/>
      <c r="C31" s="71"/>
      <c r="D31" s="71"/>
      <c r="E31" s="32">
        <v>45113</v>
      </c>
      <c r="F31" s="28" t="s">
        <v>300</v>
      </c>
      <c r="G31" s="26"/>
    </row>
    <row r="32" spans="1:7" ht="16.5" customHeight="1">
      <c r="A32" s="70" t="s">
        <v>137</v>
      </c>
      <c r="B32" s="71"/>
      <c r="C32" s="71"/>
      <c r="D32" s="71"/>
      <c r="E32" s="32">
        <v>47436</v>
      </c>
      <c r="F32" s="28" t="s">
        <v>300</v>
      </c>
      <c r="G32" s="26"/>
    </row>
    <row r="33" spans="1:7" ht="16.5" customHeight="1">
      <c r="A33" s="70" t="s">
        <v>230</v>
      </c>
      <c r="B33" s="71"/>
      <c r="C33" s="71"/>
      <c r="D33" s="71"/>
      <c r="E33" s="32">
        <v>4235</v>
      </c>
      <c r="F33" s="28" t="s">
        <v>607</v>
      </c>
      <c r="G33" s="27">
        <v>12493.25</v>
      </c>
    </row>
    <row r="34" spans="1:7" ht="16.5" customHeight="1">
      <c r="A34" s="85" t="s">
        <v>245</v>
      </c>
      <c r="B34" s="86"/>
      <c r="C34" s="86"/>
      <c r="D34" s="86"/>
      <c r="E34" s="86"/>
      <c r="F34" s="87"/>
      <c r="G34" s="13">
        <v>65896.14</v>
      </c>
    </row>
    <row r="35" spans="1:7" ht="16.5" customHeight="1">
      <c r="A35" s="23" t="s">
        <v>314</v>
      </c>
      <c r="B35" s="24">
        <v>27.551</v>
      </c>
      <c r="C35" s="24" t="s">
        <v>302</v>
      </c>
      <c r="D35" s="109"/>
      <c r="E35" s="109"/>
      <c r="F35" s="110"/>
      <c r="G35" s="21">
        <v>5813.26</v>
      </c>
    </row>
    <row r="36" spans="1:7" ht="16.5" customHeight="1">
      <c r="A36" s="19" t="s">
        <v>313</v>
      </c>
      <c r="B36" s="20">
        <v>24.189</v>
      </c>
      <c r="C36" s="20" t="s">
        <v>302</v>
      </c>
      <c r="D36" s="65"/>
      <c r="E36" s="65"/>
      <c r="F36" s="49"/>
      <c r="G36" s="21">
        <v>5103.88</v>
      </c>
    </row>
    <row r="37" spans="1:7" ht="16.5" customHeight="1">
      <c r="A37" s="19" t="s">
        <v>312</v>
      </c>
      <c r="B37" s="20">
        <v>28.06</v>
      </c>
      <c r="C37" s="20" t="s">
        <v>302</v>
      </c>
      <c r="D37" s="65"/>
      <c r="E37" s="65"/>
      <c r="F37" s="49"/>
      <c r="G37" s="21">
        <v>5920.86</v>
      </c>
    </row>
    <row r="38" spans="1:7" ht="16.5" customHeight="1">
      <c r="A38" s="19" t="s">
        <v>303</v>
      </c>
      <c r="B38" s="20">
        <v>25.547</v>
      </c>
      <c r="C38" s="20" t="s">
        <v>302</v>
      </c>
      <c r="D38" s="65"/>
      <c r="E38" s="65"/>
      <c r="F38" s="49"/>
      <c r="G38" s="21">
        <v>5390.42</v>
      </c>
    </row>
    <row r="39" spans="1:7" ht="16.5" customHeight="1">
      <c r="A39" s="19" t="s">
        <v>311</v>
      </c>
      <c r="B39" s="20">
        <v>25.296</v>
      </c>
      <c r="C39" s="20" t="s">
        <v>302</v>
      </c>
      <c r="D39" s="65"/>
      <c r="E39" s="65"/>
      <c r="F39" s="49"/>
      <c r="G39" s="21">
        <v>5337.46</v>
      </c>
    </row>
    <row r="40" spans="1:11" ht="16.5" customHeight="1">
      <c r="A40" s="19" t="s">
        <v>304</v>
      </c>
      <c r="B40" s="20">
        <v>25.913</v>
      </c>
      <c r="C40" s="20" t="s">
        <v>302</v>
      </c>
      <c r="D40" s="65"/>
      <c r="E40" s="65"/>
      <c r="F40" s="49"/>
      <c r="G40" s="21">
        <v>4767.64</v>
      </c>
      <c r="I40" s="29"/>
      <c r="J40" s="10"/>
      <c r="K40" s="10"/>
    </row>
    <row r="41" spans="1:11" ht="16.5" customHeight="1">
      <c r="A41" s="25" t="s">
        <v>305</v>
      </c>
      <c r="B41" s="22">
        <v>28.689</v>
      </c>
      <c r="C41" s="22" t="s">
        <v>302</v>
      </c>
      <c r="D41" s="78"/>
      <c r="E41" s="78"/>
      <c r="F41" s="79"/>
      <c r="G41" s="21">
        <v>6053.38</v>
      </c>
      <c r="I41" s="29"/>
      <c r="J41" s="10"/>
      <c r="K41" s="10"/>
    </row>
    <row r="42" spans="1:11" ht="16.5" customHeight="1">
      <c r="A42" s="19" t="s">
        <v>310</v>
      </c>
      <c r="B42" s="20">
        <v>25.764</v>
      </c>
      <c r="C42" s="20" t="s">
        <v>302</v>
      </c>
      <c r="D42" s="65"/>
      <c r="E42" s="65"/>
      <c r="F42" s="49"/>
      <c r="G42" s="21">
        <v>5436.2</v>
      </c>
      <c r="K42" s="10"/>
    </row>
    <row r="43" spans="1:7" ht="16.5" customHeight="1">
      <c r="A43" s="25" t="s">
        <v>306</v>
      </c>
      <c r="B43" s="22">
        <v>21.803</v>
      </c>
      <c r="C43" s="22" t="s">
        <v>302</v>
      </c>
      <c r="D43" s="78"/>
      <c r="E43" s="78"/>
      <c r="F43" s="79"/>
      <c r="G43" s="21">
        <v>4600.43</v>
      </c>
    </row>
    <row r="44" spans="1:7" ht="16.5" customHeight="1">
      <c r="A44" s="19" t="s">
        <v>307</v>
      </c>
      <c r="B44" s="20">
        <v>25.922</v>
      </c>
      <c r="C44" s="20" t="s">
        <v>302</v>
      </c>
      <c r="D44" s="65"/>
      <c r="E44" s="65"/>
      <c r="F44" s="49"/>
      <c r="G44" s="21">
        <v>5469.54</v>
      </c>
    </row>
    <row r="45" spans="1:7" ht="16.5" customHeight="1">
      <c r="A45" s="19" t="s">
        <v>308</v>
      </c>
      <c r="B45" s="20">
        <v>25.213</v>
      </c>
      <c r="C45" s="20" t="s">
        <v>302</v>
      </c>
      <c r="D45" s="65"/>
      <c r="E45" s="65"/>
      <c r="F45" s="49"/>
      <c r="G45" s="21">
        <v>5319.94</v>
      </c>
    </row>
    <row r="46" spans="1:7" ht="16.5" customHeight="1">
      <c r="A46" s="19" t="s">
        <v>309</v>
      </c>
      <c r="B46" s="20">
        <v>28.357</v>
      </c>
      <c r="C46" s="20" t="s">
        <v>302</v>
      </c>
      <c r="D46" s="65"/>
      <c r="E46" s="65"/>
      <c r="F46" s="49"/>
      <c r="G46" s="21">
        <v>5983.33</v>
      </c>
    </row>
    <row r="47" spans="1:7" ht="7.5" customHeight="1">
      <c r="A47" s="50"/>
      <c r="B47" s="65"/>
      <c r="C47" s="65"/>
      <c r="D47" s="65"/>
      <c r="E47" s="65"/>
      <c r="F47" s="65"/>
      <c r="G47" s="49"/>
    </row>
    <row r="48" spans="1:7" ht="16.5" customHeight="1">
      <c r="A48" s="88" t="s">
        <v>511</v>
      </c>
      <c r="B48" s="89"/>
      <c r="C48" s="89"/>
      <c r="D48" s="89"/>
      <c r="E48" s="89"/>
      <c r="F48" s="90"/>
      <c r="G48" s="15">
        <v>81787.68</v>
      </c>
    </row>
    <row r="49" spans="1:7" s="3" customFormat="1" ht="15.75" customHeight="1">
      <c r="A49" s="91" t="s">
        <v>237</v>
      </c>
      <c r="B49" s="92"/>
      <c r="C49" s="92"/>
      <c r="D49" s="92"/>
      <c r="E49" s="92"/>
      <c r="F49" s="93"/>
      <c r="G49" s="16"/>
    </row>
    <row r="50" spans="1:7" s="3" customFormat="1" ht="15.75" customHeight="1">
      <c r="A50" s="51" t="s">
        <v>365</v>
      </c>
      <c r="B50" s="52"/>
      <c r="C50" s="52"/>
      <c r="D50" s="52"/>
      <c r="E50" s="52"/>
      <c r="F50" s="53"/>
      <c r="G50" s="13">
        <v>313.82</v>
      </c>
    </row>
    <row r="51" spans="1:7" s="3" customFormat="1" ht="15.75" customHeight="1">
      <c r="A51" s="51" t="s">
        <v>515</v>
      </c>
      <c r="B51" s="52"/>
      <c r="C51" s="52"/>
      <c r="D51" s="52"/>
      <c r="E51" s="52"/>
      <c r="F51" s="53"/>
      <c r="G51" s="13">
        <v>313.82</v>
      </c>
    </row>
    <row r="52" spans="1:7" s="3" customFormat="1" ht="15.75" customHeight="1">
      <c r="A52" s="51" t="s">
        <v>43</v>
      </c>
      <c r="B52" s="52"/>
      <c r="C52" s="52"/>
      <c r="D52" s="52"/>
      <c r="E52" s="52"/>
      <c r="F52" s="53"/>
      <c r="G52" s="13">
        <v>2353.62</v>
      </c>
    </row>
    <row r="53" spans="1:7" s="3" customFormat="1" ht="15.75" customHeight="1">
      <c r="A53" s="51" t="s">
        <v>182</v>
      </c>
      <c r="B53" s="52"/>
      <c r="C53" s="52"/>
      <c r="D53" s="52"/>
      <c r="E53" s="52"/>
      <c r="F53" s="53"/>
      <c r="G53" s="13">
        <v>313.82</v>
      </c>
    </row>
    <row r="54" spans="1:7" s="3" customFormat="1" ht="15.75" customHeight="1">
      <c r="A54" s="82" t="s">
        <v>246</v>
      </c>
      <c r="B54" s="83"/>
      <c r="C54" s="83"/>
      <c r="D54" s="83"/>
      <c r="E54" s="83"/>
      <c r="F54" s="84"/>
      <c r="G54" s="13">
        <v>311532.44</v>
      </c>
    </row>
    <row r="55" spans="1:7" s="3" customFormat="1" ht="15.75" customHeight="1">
      <c r="A55" s="57" t="s">
        <v>325</v>
      </c>
      <c r="B55" s="58"/>
      <c r="C55" s="58"/>
      <c r="D55" s="58"/>
      <c r="E55" s="58"/>
      <c r="F55" s="59"/>
      <c r="G55" s="17"/>
    </row>
    <row r="56" spans="1:7" s="3" customFormat="1" ht="15.75" customHeight="1">
      <c r="A56" s="54" t="s">
        <v>326</v>
      </c>
      <c r="B56" s="55"/>
      <c r="C56" s="55"/>
      <c r="D56" s="55"/>
      <c r="E56" s="55"/>
      <c r="F56" s="56"/>
      <c r="G56" s="14">
        <v>1856.17</v>
      </c>
    </row>
    <row r="57" spans="1:7" s="3" customFormat="1" ht="15.75" customHeight="1">
      <c r="A57" s="54" t="s">
        <v>327</v>
      </c>
      <c r="B57" s="55"/>
      <c r="C57" s="55"/>
      <c r="D57" s="55"/>
      <c r="E57" s="55"/>
      <c r="F57" s="56"/>
      <c r="G57" s="14">
        <v>2763.22</v>
      </c>
    </row>
    <row r="58" spans="1:7" s="3" customFormat="1" ht="15.75" customHeight="1">
      <c r="A58" s="54" t="s">
        <v>328</v>
      </c>
      <c r="B58" s="55"/>
      <c r="C58" s="55"/>
      <c r="D58" s="55"/>
      <c r="E58" s="55"/>
      <c r="F58" s="56"/>
      <c r="G58" s="14">
        <v>2734.08</v>
      </c>
    </row>
    <row r="59" spans="1:7" s="3" customFormat="1" ht="16.5" customHeight="1">
      <c r="A59" s="54" t="s">
        <v>329</v>
      </c>
      <c r="B59" s="55"/>
      <c r="C59" s="55"/>
      <c r="D59" s="55"/>
      <c r="E59" s="55"/>
      <c r="F59" s="56"/>
      <c r="G59" s="12">
        <v>1254.45</v>
      </c>
    </row>
    <row r="60" spans="1:7" s="3" customFormat="1" ht="16.5" customHeight="1">
      <c r="A60" s="54" t="s">
        <v>330</v>
      </c>
      <c r="B60" s="55"/>
      <c r="C60" s="55"/>
      <c r="D60" s="55"/>
      <c r="E60" s="55"/>
      <c r="F60" s="56"/>
      <c r="G60" s="12">
        <v>1822.72</v>
      </c>
    </row>
    <row r="61" spans="1:7" s="3" customFormat="1" ht="16.5" customHeight="1">
      <c r="A61" s="57" t="s">
        <v>365</v>
      </c>
      <c r="B61" s="58"/>
      <c r="C61" s="58"/>
      <c r="D61" s="58"/>
      <c r="E61" s="58"/>
      <c r="F61" s="59"/>
      <c r="G61" s="12"/>
    </row>
    <row r="62" spans="1:7" s="3" customFormat="1" ht="16.5" customHeight="1">
      <c r="A62" s="54" t="s">
        <v>328</v>
      </c>
      <c r="B62" s="55"/>
      <c r="C62" s="55"/>
      <c r="D62" s="55"/>
      <c r="E62" s="55"/>
      <c r="F62" s="56"/>
      <c r="G62" s="12">
        <v>911.36</v>
      </c>
    </row>
    <row r="63" spans="1:7" s="3" customFormat="1" ht="16.5" customHeight="1">
      <c r="A63" s="54" t="s">
        <v>338</v>
      </c>
      <c r="B63" s="55"/>
      <c r="C63" s="55"/>
      <c r="D63" s="55"/>
      <c r="E63" s="55"/>
      <c r="F63" s="56"/>
      <c r="G63" s="12">
        <v>911.36</v>
      </c>
    </row>
    <row r="64" spans="1:7" s="3" customFormat="1" ht="16.5" customHeight="1">
      <c r="A64" s="54" t="s">
        <v>370</v>
      </c>
      <c r="B64" s="55"/>
      <c r="C64" s="55"/>
      <c r="D64" s="55"/>
      <c r="E64" s="55"/>
      <c r="F64" s="56"/>
      <c r="G64" s="12">
        <v>364.54</v>
      </c>
    </row>
    <row r="65" spans="1:7" s="3" customFormat="1" ht="16.5" customHeight="1">
      <c r="A65" s="57" t="s">
        <v>395</v>
      </c>
      <c r="B65" s="58"/>
      <c r="C65" s="58"/>
      <c r="D65" s="58"/>
      <c r="E65" s="58"/>
      <c r="F65" s="59"/>
      <c r="G65" s="12"/>
    </row>
    <row r="66" spans="1:7" s="3" customFormat="1" ht="16.5" customHeight="1">
      <c r="A66" s="54" t="s">
        <v>375</v>
      </c>
      <c r="B66" s="55"/>
      <c r="C66" s="55"/>
      <c r="D66" s="55"/>
      <c r="E66" s="55"/>
      <c r="F66" s="56"/>
      <c r="G66" s="12">
        <v>589.51</v>
      </c>
    </row>
    <row r="67" spans="1:7" s="3" customFormat="1" ht="16.5" customHeight="1">
      <c r="A67" s="54" t="s">
        <v>339</v>
      </c>
      <c r="B67" s="55"/>
      <c r="C67" s="55"/>
      <c r="D67" s="55"/>
      <c r="E67" s="55"/>
      <c r="F67" s="56"/>
      <c r="G67" s="12">
        <v>2947.82</v>
      </c>
    </row>
    <row r="68" spans="1:7" s="3" customFormat="1" ht="16.5" customHeight="1">
      <c r="A68" s="54" t="s">
        <v>337</v>
      </c>
      <c r="B68" s="55"/>
      <c r="C68" s="55"/>
      <c r="D68" s="55"/>
      <c r="E68" s="55"/>
      <c r="F68" s="56"/>
      <c r="G68" s="12">
        <v>2904.9</v>
      </c>
    </row>
    <row r="69" spans="1:7" s="3" customFormat="1" ht="16.5" customHeight="1">
      <c r="A69" s="54" t="s">
        <v>398</v>
      </c>
      <c r="B69" s="55"/>
      <c r="C69" s="55"/>
      <c r="D69" s="55"/>
      <c r="E69" s="55"/>
      <c r="F69" s="56"/>
      <c r="G69" s="18">
        <v>1936.6</v>
      </c>
    </row>
    <row r="70" spans="1:7" s="3" customFormat="1" ht="16.5" customHeight="1">
      <c r="A70" s="54" t="s">
        <v>338</v>
      </c>
      <c r="B70" s="55"/>
      <c r="C70" s="55"/>
      <c r="D70" s="55"/>
      <c r="E70" s="55"/>
      <c r="F70" s="56"/>
      <c r="G70" s="12">
        <v>1936.6</v>
      </c>
    </row>
    <row r="71" spans="1:7" s="3" customFormat="1" ht="16.5" customHeight="1">
      <c r="A71" s="54" t="s">
        <v>399</v>
      </c>
      <c r="B71" s="55"/>
      <c r="C71" s="55"/>
      <c r="D71" s="55"/>
      <c r="E71" s="55"/>
      <c r="F71" s="56"/>
      <c r="G71" s="8">
        <v>69105.83</v>
      </c>
    </row>
    <row r="72" spans="1:7" s="3" customFormat="1" ht="16.5" customHeight="1">
      <c r="A72" s="54" t="s">
        <v>400</v>
      </c>
      <c r="B72" s="55"/>
      <c r="C72" s="55"/>
      <c r="D72" s="55"/>
      <c r="E72" s="55"/>
      <c r="F72" s="56"/>
      <c r="G72" s="8">
        <v>968.3</v>
      </c>
    </row>
    <row r="73" spans="1:7" s="3" customFormat="1" ht="16.5" customHeight="1">
      <c r="A73" s="54" t="s">
        <v>397</v>
      </c>
      <c r="B73" s="55"/>
      <c r="C73" s="55"/>
      <c r="D73" s="55"/>
      <c r="E73" s="55"/>
      <c r="F73" s="56"/>
      <c r="G73" s="9">
        <v>242.08</v>
      </c>
    </row>
    <row r="74" spans="1:7" s="3" customFormat="1" ht="16.5" customHeight="1">
      <c r="A74" s="54" t="s">
        <v>401</v>
      </c>
      <c r="B74" s="55"/>
      <c r="C74" s="55"/>
      <c r="D74" s="55"/>
      <c r="E74" s="55"/>
      <c r="F74" s="56"/>
      <c r="G74" s="8">
        <v>1908.13</v>
      </c>
    </row>
    <row r="75" spans="1:7" s="3" customFormat="1" ht="16.5" customHeight="1">
      <c r="A75" s="54" t="s">
        <v>376</v>
      </c>
      <c r="B75" s="55"/>
      <c r="C75" s="55"/>
      <c r="D75" s="55"/>
      <c r="E75" s="55"/>
      <c r="F75" s="56"/>
      <c r="G75" s="8">
        <v>3200.73</v>
      </c>
    </row>
    <row r="76" spans="1:7" s="3" customFormat="1" ht="16.5" customHeight="1">
      <c r="A76" s="54" t="s">
        <v>647</v>
      </c>
      <c r="B76" s="55"/>
      <c r="C76" s="55"/>
      <c r="D76" s="55"/>
      <c r="E76" s="55"/>
      <c r="F76" s="56"/>
      <c r="G76" s="8">
        <v>1310.96</v>
      </c>
    </row>
    <row r="77" spans="1:7" s="3" customFormat="1" ht="16.5" customHeight="1">
      <c r="A77" s="54" t="s">
        <v>348</v>
      </c>
      <c r="B77" s="55"/>
      <c r="C77" s="55"/>
      <c r="D77" s="55"/>
      <c r="E77" s="55"/>
      <c r="F77" s="56"/>
      <c r="G77" s="8">
        <v>1355.73</v>
      </c>
    </row>
    <row r="78" spans="1:7" s="3" customFormat="1" ht="16.5" customHeight="1">
      <c r="A78" s="54" t="s">
        <v>414</v>
      </c>
      <c r="B78" s="55"/>
      <c r="C78" s="55"/>
      <c r="D78" s="55"/>
      <c r="E78" s="55"/>
      <c r="F78" s="56"/>
      <c r="G78" s="8">
        <v>669.6</v>
      </c>
    </row>
    <row r="79" spans="1:7" s="3" customFormat="1" ht="16.5" customHeight="1">
      <c r="A79" s="54" t="s">
        <v>387</v>
      </c>
      <c r="B79" s="55"/>
      <c r="C79" s="55"/>
      <c r="D79" s="55"/>
      <c r="E79" s="55"/>
      <c r="F79" s="56"/>
      <c r="G79" s="8">
        <v>1318.47</v>
      </c>
    </row>
    <row r="80" spans="1:7" s="3" customFormat="1" ht="16.5" customHeight="1">
      <c r="A80" s="54" t="s">
        <v>417</v>
      </c>
      <c r="B80" s="55"/>
      <c r="C80" s="55"/>
      <c r="D80" s="55"/>
      <c r="E80" s="55"/>
      <c r="F80" s="56"/>
      <c r="G80" s="8">
        <v>1604.43</v>
      </c>
    </row>
    <row r="81" spans="1:7" s="3" customFormat="1" ht="16.5" customHeight="1">
      <c r="A81" s="57" t="s">
        <v>426</v>
      </c>
      <c r="B81" s="58"/>
      <c r="C81" s="58"/>
      <c r="D81" s="58"/>
      <c r="E81" s="58"/>
      <c r="F81" s="59"/>
      <c r="G81" s="8"/>
    </row>
    <row r="82" spans="1:7" s="3" customFormat="1" ht="16.5" customHeight="1">
      <c r="A82" s="54" t="s">
        <v>408</v>
      </c>
      <c r="B82" s="55"/>
      <c r="C82" s="55"/>
      <c r="D82" s="55"/>
      <c r="E82" s="55"/>
      <c r="F82" s="56"/>
      <c r="G82" s="8">
        <v>968.3</v>
      </c>
    </row>
    <row r="83" spans="1:7" s="3" customFormat="1" ht="16.5" customHeight="1">
      <c r="A83" s="54" t="s">
        <v>443</v>
      </c>
      <c r="B83" s="55"/>
      <c r="C83" s="55"/>
      <c r="D83" s="55"/>
      <c r="E83" s="55"/>
      <c r="F83" s="56"/>
      <c r="G83" s="8">
        <v>1461.92</v>
      </c>
    </row>
    <row r="84" spans="1:7" s="3" customFormat="1" ht="16.5" customHeight="1">
      <c r="A84" s="54" t="s">
        <v>428</v>
      </c>
      <c r="B84" s="55"/>
      <c r="C84" s="55"/>
      <c r="D84" s="55"/>
      <c r="E84" s="55"/>
      <c r="F84" s="56"/>
      <c r="G84" s="8">
        <v>484.15</v>
      </c>
    </row>
    <row r="85" spans="1:7" s="3" customFormat="1" ht="16.5" customHeight="1">
      <c r="A85" s="54" t="s">
        <v>339</v>
      </c>
      <c r="B85" s="55"/>
      <c r="C85" s="55"/>
      <c r="D85" s="55"/>
      <c r="E85" s="55"/>
      <c r="F85" s="56"/>
      <c r="G85" s="8">
        <v>968.3</v>
      </c>
    </row>
    <row r="86" spans="1:7" s="3" customFormat="1" ht="16.5" customHeight="1">
      <c r="A86" s="54" t="s">
        <v>444</v>
      </c>
      <c r="B86" s="55"/>
      <c r="C86" s="55"/>
      <c r="D86" s="55"/>
      <c r="E86" s="55"/>
      <c r="F86" s="56"/>
      <c r="G86" s="8">
        <v>1998.24</v>
      </c>
    </row>
    <row r="87" spans="1:7" s="3" customFormat="1" ht="16.5" customHeight="1">
      <c r="A87" s="54" t="s">
        <v>445</v>
      </c>
      <c r="B87" s="55"/>
      <c r="C87" s="55"/>
      <c r="D87" s="55"/>
      <c r="E87" s="55"/>
      <c r="F87" s="56"/>
      <c r="G87" s="8">
        <v>267.25</v>
      </c>
    </row>
    <row r="88" spans="1:7" s="3" customFormat="1" ht="16.5" customHeight="1">
      <c r="A88" s="57" t="s">
        <v>446</v>
      </c>
      <c r="B88" s="58"/>
      <c r="C88" s="58"/>
      <c r="D88" s="58"/>
      <c r="E88" s="58"/>
      <c r="F88" s="59"/>
      <c r="G88" s="8"/>
    </row>
    <row r="89" spans="1:7" s="3" customFormat="1" ht="16.5" customHeight="1">
      <c r="A89" s="54" t="s">
        <v>454</v>
      </c>
      <c r="B89" s="55"/>
      <c r="C89" s="55"/>
      <c r="D89" s="55"/>
      <c r="E89" s="55"/>
      <c r="F89" s="56"/>
      <c r="G89" s="8">
        <v>1953.78</v>
      </c>
    </row>
    <row r="90" spans="1:7" s="3" customFormat="1" ht="16.5" customHeight="1">
      <c r="A90" s="54" t="s">
        <v>350</v>
      </c>
      <c r="B90" s="55"/>
      <c r="C90" s="55"/>
      <c r="D90" s="55"/>
      <c r="E90" s="55"/>
      <c r="F90" s="56"/>
      <c r="G90" s="8">
        <v>607.1</v>
      </c>
    </row>
    <row r="91" spans="1:7" s="3" customFormat="1" ht="16.5" customHeight="1">
      <c r="A91" s="54" t="s">
        <v>461</v>
      </c>
      <c r="B91" s="55"/>
      <c r="C91" s="55"/>
      <c r="D91" s="55"/>
      <c r="E91" s="55"/>
      <c r="F91" s="56"/>
      <c r="G91" s="8">
        <v>911.36</v>
      </c>
    </row>
    <row r="92" spans="1:7" s="3" customFormat="1" ht="16.5" customHeight="1">
      <c r="A92" s="54" t="s">
        <v>435</v>
      </c>
      <c r="B92" s="55"/>
      <c r="C92" s="55"/>
      <c r="D92" s="55"/>
      <c r="E92" s="55"/>
      <c r="F92" s="56"/>
      <c r="G92" s="8">
        <v>1936.6</v>
      </c>
    </row>
    <row r="93" spans="1:7" s="3" customFormat="1" ht="16.5" customHeight="1">
      <c r="A93" s="54" t="s">
        <v>479</v>
      </c>
      <c r="B93" s="55"/>
      <c r="C93" s="55"/>
      <c r="D93" s="55"/>
      <c r="E93" s="55"/>
      <c r="F93" s="56"/>
      <c r="G93" s="8">
        <v>3205.25</v>
      </c>
    </row>
    <row r="94" spans="1:7" s="3" customFormat="1" ht="16.5" customHeight="1">
      <c r="A94" s="57" t="s">
        <v>515</v>
      </c>
      <c r="B94" s="58"/>
      <c r="C94" s="58"/>
      <c r="D94" s="58"/>
      <c r="E94" s="58"/>
      <c r="F94" s="59"/>
      <c r="G94" s="8"/>
    </row>
    <row r="95" spans="1:7" s="3" customFormat="1" ht="16.5" customHeight="1">
      <c r="A95" s="54" t="s">
        <v>370</v>
      </c>
      <c r="B95" s="55"/>
      <c r="C95" s="55"/>
      <c r="D95" s="55"/>
      <c r="E95" s="55"/>
      <c r="F95" s="56"/>
      <c r="G95" s="8">
        <v>106.33</v>
      </c>
    </row>
    <row r="96" spans="1:7" s="3" customFormat="1" ht="16.5" customHeight="1">
      <c r="A96" s="54" t="s">
        <v>517</v>
      </c>
      <c r="B96" s="55"/>
      <c r="C96" s="55"/>
      <c r="D96" s="55"/>
      <c r="E96" s="55"/>
      <c r="F96" s="56"/>
      <c r="G96" s="8">
        <v>10308.16</v>
      </c>
    </row>
    <row r="97" spans="1:7" s="3" customFormat="1" ht="16.5" customHeight="1">
      <c r="A97" s="54" t="s">
        <v>338</v>
      </c>
      <c r="B97" s="55"/>
      <c r="C97" s="55"/>
      <c r="D97" s="55"/>
      <c r="E97" s="55"/>
      <c r="F97" s="56"/>
      <c r="G97" s="8">
        <v>2050.48</v>
      </c>
    </row>
    <row r="98" spans="1:7" s="3" customFormat="1" ht="16.5" customHeight="1">
      <c r="A98" s="54" t="s">
        <v>408</v>
      </c>
      <c r="B98" s="55"/>
      <c r="C98" s="55"/>
      <c r="D98" s="55"/>
      <c r="E98" s="55"/>
      <c r="F98" s="56"/>
      <c r="G98" s="8">
        <v>2443.39</v>
      </c>
    </row>
    <row r="99" spans="1:7" s="3" customFormat="1" ht="16.5" customHeight="1">
      <c r="A99" s="54" t="s">
        <v>520</v>
      </c>
      <c r="B99" s="55"/>
      <c r="C99" s="55"/>
      <c r="D99" s="55"/>
      <c r="E99" s="55"/>
      <c r="F99" s="56"/>
      <c r="G99" s="8">
        <v>4423.99</v>
      </c>
    </row>
    <row r="100" spans="1:7" s="3" customFormat="1" ht="16.5" customHeight="1">
      <c r="A100" s="54" t="s">
        <v>522</v>
      </c>
      <c r="B100" s="55"/>
      <c r="C100" s="55"/>
      <c r="D100" s="55"/>
      <c r="E100" s="55"/>
      <c r="F100" s="56"/>
      <c r="G100" s="8">
        <v>911.36</v>
      </c>
    </row>
    <row r="101" spans="1:7" s="3" customFormat="1" ht="16.5" customHeight="1">
      <c r="A101" s="54" t="s">
        <v>523</v>
      </c>
      <c r="B101" s="55"/>
      <c r="C101" s="55"/>
      <c r="D101" s="55"/>
      <c r="E101" s="55"/>
      <c r="F101" s="56"/>
      <c r="G101" s="8">
        <v>17332.67</v>
      </c>
    </row>
    <row r="102" spans="1:7" s="3" customFormat="1" ht="16.5" customHeight="1">
      <c r="A102" s="54" t="s">
        <v>348</v>
      </c>
      <c r="B102" s="55"/>
      <c r="C102" s="55"/>
      <c r="D102" s="55"/>
      <c r="E102" s="55"/>
      <c r="F102" s="56"/>
      <c r="G102" s="8">
        <v>863.3</v>
      </c>
    </row>
    <row r="103" spans="1:7" s="3" customFormat="1" ht="16.5" customHeight="1">
      <c r="A103" s="54" t="s">
        <v>350</v>
      </c>
      <c r="B103" s="55"/>
      <c r="C103" s="55"/>
      <c r="D103" s="55"/>
      <c r="E103" s="55"/>
      <c r="F103" s="56"/>
      <c r="G103" s="8">
        <v>1526.69</v>
      </c>
    </row>
    <row r="104" spans="1:7" s="3" customFormat="1" ht="16.5" customHeight="1">
      <c r="A104" s="54" t="s">
        <v>537</v>
      </c>
      <c r="B104" s="55"/>
      <c r="C104" s="55"/>
      <c r="D104" s="55"/>
      <c r="E104" s="55"/>
      <c r="F104" s="56"/>
      <c r="G104" s="8">
        <v>1572.39</v>
      </c>
    </row>
    <row r="105" spans="1:7" s="3" customFormat="1" ht="16.5" customHeight="1">
      <c r="A105" s="54" t="s">
        <v>536</v>
      </c>
      <c r="B105" s="55"/>
      <c r="C105" s="55"/>
      <c r="D105" s="55"/>
      <c r="E105" s="55"/>
      <c r="F105" s="56"/>
      <c r="G105" s="8">
        <v>3428.75</v>
      </c>
    </row>
    <row r="106" spans="1:7" s="3" customFormat="1" ht="16.5" customHeight="1">
      <c r="A106" s="57" t="s">
        <v>559</v>
      </c>
      <c r="B106" s="58"/>
      <c r="C106" s="58"/>
      <c r="D106" s="58"/>
      <c r="E106" s="58"/>
      <c r="F106" s="59"/>
      <c r="G106" s="8"/>
    </row>
    <row r="107" spans="1:7" s="3" customFormat="1" ht="16.5" customHeight="1">
      <c r="A107" s="54" t="s">
        <v>602</v>
      </c>
      <c r="B107" s="55"/>
      <c r="C107" s="55"/>
      <c r="D107" s="55"/>
      <c r="E107" s="55"/>
      <c r="F107" s="56"/>
      <c r="G107" s="18">
        <v>586.45</v>
      </c>
    </row>
    <row r="108" spans="1:7" s="3" customFormat="1" ht="16.5" customHeight="1">
      <c r="A108" s="54" t="s">
        <v>601</v>
      </c>
      <c r="B108" s="55"/>
      <c r="C108" s="55"/>
      <c r="D108" s="55"/>
      <c r="E108" s="55"/>
      <c r="F108" s="56"/>
      <c r="G108" s="12">
        <f>7368.96+13678.54</f>
        <v>21047.5</v>
      </c>
    </row>
    <row r="109" spans="1:7" s="3" customFormat="1" ht="16.5" customHeight="1">
      <c r="A109" s="54" t="s">
        <v>560</v>
      </c>
      <c r="B109" s="55"/>
      <c r="C109" s="55"/>
      <c r="D109" s="55"/>
      <c r="E109" s="55"/>
      <c r="F109" s="56"/>
      <c r="G109" s="12">
        <v>216.88</v>
      </c>
    </row>
    <row r="110" spans="1:7" s="3" customFormat="1" ht="16.5" customHeight="1">
      <c r="A110" s="54" t="s">
        <v>349</v>
      </c>
      <c r="B110" s="55"/>
      <c r="C110" s="55"/>
      <c r="D110" s="55"/>
      <c r="E110" s="55"/>
      <c r="F110" s="56"/>
      <c r="G110" s="12">
        <v>420.16</v>
      </c>
    </row>
    <row r="111" spans="1:7" s="3" customFormat="1" ht="16.5" customHeight="1">
      <c r="A111" s="54" t="s">
        <v>576</v>
      </c>
      <c r="B111" s="55"/>
      <c r="C111" s="55"/>
      <c r="D111" s="55"/>
      <c r="E111" s="55"/>
      <c r="F111" s="56"/>
      <c r="G111" s="12">
        <v>840.32</v>
      </c>
    </row>
    <row r="112" spans="1:7" s="3" customFormat="1" ht="16.5" customHeight="1">
      <c r="A112" s="54" t="s">
        <v>577</v>
      </c>
      <c r="B112" s="55"/>
      <c r="C112" s="55"/>
      <c r="D112" s="55"/>
      <c r="E112" s="55"/>
      <c r="F112" s="56"/>
      <c r="G112" s="12">
        <v>223.2</v>
      </c>
    </row>
    <row r="113" spans="1:7" s="3" customFormat="1" ht="16.5" customHeight="1">
      <c r="A113" s="54" t="s">
        <v>350</v>
      </c>
      <c r="B113" s="55"/>
      <c r="C113" s="55"/>
      <c r="D113" s="55"/>
      <c r="E113" s="55"/>
      <c r="F113" s="56"/>
      <c r="G113" s="12">
        <v>641.7</v>
      </c>
    </row>
    <row r="114" spans="1:7" s="3" customFormat="1" ht="16.5" customHeight="1">
      <c r="A114" s="54" t="s">
        <v>590</v>
      </c>
      <c r="B114" s="55"/>
      <c r="C114" s="55"/>
      <c r="D114" s="55"/>
      <c r="E114" s="55"/>
      <c r="F114" s="56"/>
      <c r="G114" s="12">
        <v>472.41</v>
      </c>
    </row>
    <row r="115" spans="1:7" s="3" customFormat="1" ht="16.5" customHeight="1">
      <c r="A115" s="54" t="s">
        <v>586</v>
      </c>
      <c r="B115" s="55"/>
      <c r="C115" s="55"/>
      <c r="D115" s="55"/>
      <c r="E115" s="55"/>
      <c r="F115" s="56"/>
      <c r="G115" s="12">
        <v>414.96</v>
      </c>
    </row>
    <row r="116" spans="1:7" s="3" customFormat="1" ht="16.5" customHeight="1">
      <c r="A116" s="54" t="s">
        <v>585</v>
      </c>
      <c r="B116" s="55"/>
      <c r="C116" s="55"/>
      <c r="D116" s="55"/>
      <c r="E116" s="55"/>
      <c r="F116" s="56"/>
      <c r="G116" s="12">
        <v>1848.88</v>
      </c>
    </row>
    <row r="117" spans="1:7" s="3" customFormat="1" ht="16.5" customHeight="1">
      <c r="A117" s="54" t="s">
        <v>328</v>
      </c>
      <c r="B117" s="55"/>
      <c r="C117" s="55"/>
      <c r="D117" s="55"/>
      <c r="E117" s="55"/>
      <c r="F117" s="56"/>
      <c r="G117" s="12">
        <v>1822.72</v>
      </c>
    </row>
    <row r="118" spans="1:7" s="3" customFormat="1" ht="16.5" customHeight="1">
      <c r="A118" s="54" t="s">
        <v>517</v>
      </c>
      <c r="B118" s="55"/>
      <c r="C118" s="55"/>
      <c r="D118" s="55"/>
      <c r="E118" s="55"/>
      <c r="F118" s="56"/>
      <c r="G118" s="12">
        <v>6476.26</v>
      </c>
    </row>
    <row r="119" spans="1:7" s="3" customFormat="1" ht="16.5" customHeight="1">
      <c r="A119" s="54" t="s">
        <v>379</v>
      </c>
      <c r="B119" s="55"/>
      <c r="C119" s="55"/>
      <c r="D119" s="55"/>
      <c r="E119" s="55"/>
      <c r="F119" s="56"/>
      <c r="G119" s="12">
        <v>4586.79</v>
      </c>
    </row>
    <row r="120" spans="1:7" s="3" customFormat="1" ht="16.5" customHeight="1">
      <c r="A120" s="54" t="s">
        <v>591</v>
      </c>
      <c r="B120" s="55"/>
      <c r="C120" s="55"/>
      <c r="D120" s="55"/>
      <c r="E120" s="55"/>
      <c r="F120" s="56"/>
      <c r="G120" s="12">
        <v>3059.45</v>
      </c>
    </row>
    <row r="121" spans="1:7" s="3" customFormat="1" ht="16.5" customHeight="1">
      <c r="A121" s="54" t="s">
        <v>340</v>
      </c>
      <c r="B121" s="55"/>
      <c r="C121" s="55"/>
      <c r="D121" s="55"/>
      <c r="E121" s="55"/>
      <c r="F121" s="56"/>
      <c r="G121" s="12">
        <v>10474.15</v>
      </c>
    </row>
    <row r="122" spans="1:7" s="3" customFormat="1" ht="16.5" customHeight="1">
      <c r="A122" s="54" t="s">
        <v>592</v>
      </c>
      <c r="B122" s="55"/>
      <c r="C122" s="55"/>
      <c r="D122" s="55"/>
      <c r="E122" s="55"/>
      <c r="F122" s="56"/>
      <c r="G122" s="12">
        <v>5686.29</v>
      </c>
    </row>
    <row r="123" spans="1:7" s="3" customFormat="1" ht="16.5" customHeight="1">
      <c r="A123" s="54" t="s">
        <v>587</v>
      </c>
      <c r="B123" s="55"/>
      <c r="C123" s="55"/>
      <c r="D123" s="55"/>
      <c r="E123" s="55"/>
      <c r="F123" s="56"/>
      <c r="G123" s="12">
        <v>4132.1</v>
      </c>
    </row>
    <row r="124" spans="1:7" s="3" customFormat="1" ht="16.5" customHeight="1">
      <c r="A124" s="57" t="s">
        <v>614</v>
      </c>
      <c r="B124" s="58"/>
      <c r="C124" s="58"/>
      <c r="D124" s="58"/>
      <c r="E124" s="58"/>
      <c r="F124" s="59"/>
      <c r="G124" s="8"/>
    </row>
    <row r="125" spans="1:7" s="3" customFormat="1" ht="16.5" customHeight="1">
      <c r="A125" s="54" t="s">
        <v>568</v>
      </c>
      <c r="B125" s="55"/>
      <c r="C125" s="55"/>
      <c r="D125" s="55"/>
      <c r="E125" s="55"/>
      <c r="F125" s="56"/>
      <c r="G125" s="18">
        <v>6358.98</v>
      </c>
    </row>
    <row r="126" spans="1:7" s="3" customFormat="1" ht="16.5" customHeight="1">
      <c r="A126" s="54" t="s">
        <v>618</v>
      </c>
      <c r="B126" s="55"/>
      <c r="C126" s="55"/>
      <c r="D126" s="55"/>
      <c r="E126" s="55"/>
      <c r="F126" s="56"/>
      <c r="G126" s="12">
        <v>165.08</v>
      </c>
    </row>
    <row r="127" spans="1:7" s="3" customFormat="1" ht="16.5" customHeight="1">
      <c r="A127" s="54" t="s">
        <v>615</v>
      </c>
      <c r="B127" s="55"/>
      <c r="C127" s="55"/>
      <c r="D127" s="55"/>
      <c r="E127" s="55"/>
      <c r="F127" s="56"/>
      <c r="G127" s="12">
        <v>72.56</v>
      </c>
    </row>
    <row r="128" spans="1:7" s="3" customFormat="1" ht="16.5" customHeight="1">
      <c r="A128" s="54" t="s">
        <v>370</v>
      </c>
      <c r="B128" s="55"/>
      <c r="C128" s="55"/>
      <c r="D128" s="55"/>
      <c r="E128" s="55"/>
      <c r="F128" s="56"/>
      <c r="G128" s="12">
        <v>911.36</v>
      </c>
    </row>
    <row r="129" spans="1:7" s="3" customFormat="1" ht="16.5" customHeight="1">
      <c r="A129" s="54" t="s">
        <v>27</v>
      </c>
      <c r="B129" s="55"/>
      <c r="C129" s="55"/>
      <c r="D129" s="55"/>
      <c r="E129" s="55"/>
      <c r="F129" s="56"/>
      <c r="G129" s="18">
        <v>1785</v>
      </c>
    </row>
    <row r="130" spans="1:7" s="3" customFormat="1" ht="16.5" customHeight="1">
      <c r="A130" s="54" t="s">
        <v>29</v>
      </c>
      <c r="B130" s="55"/>
      <c r="C130" s="55"/>
      <c r="D130" s="55"/>
      <c r="E130" s="55"/>
      <c r="F130" s="56"/>
      <c r="G130" s="12">
        <v>1822.72</v>
      </c>
    </row>
    <row r="131" spans="1:7" s="3" customFormat="1" ht="16.5" customHeight="1">
      <c r="A131" s="54" t="s">
        <v>30</v>
      </c>
      <c r="B131" s="55"/>
      <c r="C131" s="55"/>
      <c r="D131" s="55"/>
      <c r="E131" s="55"/>
      <c r="F131" s="56"/>
      <c r="G131" s="12">
        <v>1936.6</v>
      </c>
    </row>
    <row r="132" spans="1:7" s="3" customFormat="1" ht="16.5" customHeight="1">
      <c r="A132" s="54" t="s">
        <v>328</v>
      </c>
      <c r="B132" s="55"/>
      <c r="C132" s="55"/>
      <c r="D132" s="55"/>
      <c r="E132" s="55"/>
      <c r="F132" s="56"/>
      <c r="G132" s="12">
        <v>3645.44</v>
      </c>
    </row>
    <row r="133" spans="1:7" s="3" customFormat="1" ht="16.5" customHeight="1">
      <c r="A133" s="57" t="s">
        <v>43</v>
      </c>
      <c r="B133" s="58"/>
      <c r="C133" s="58"/>
      <c r="D133" s="58"/>
      <c r="E133" s="58"/>
      <c r="F133" s="59"/>
      <c r="G133" s="12"/>
    </row>
    <row r="134" spans="1:7" s="3" customFormat="1" ht="16.5" customHeight="1">
      <c r="A134" s="54" t="s">
        <v>47</v>
      </c>
      <c r="B134" s="55"/>
      <c r="C134" s="55"/>
      <c r="D134" s="55"/>
      <c r="E134" s="55"/>
      <c r="F134" s="56"/>
      <c r="G134" s="12">
        <v>2984.7</v>
      </c>
    </row>
    <row r="135" spans="1:7" s="3" customFormat="1" ht="16.5" customHeight="1">
      <c r="A135" s="54" t="s">
        <v>45</v>
      </c>
      <c r="B135" s="55"/>
      <c r="C135" s="55"/>
      <c r="D135" s="55"/>
      <c r="E135" s="55"/>
      <c r="F135" s="56"/>
      <c r="G135" s="12">
        <v>1384.07</v>
      </c>
    </row>
    <row r="136" spans="1:7" s="3" customFormat="1" ht="16.5" customHeight="1">
      <c r="A136" s="54" t="s">
        <v>408</v>
      </c>
      <c r="B136" s="55"/>
      <c r="C136" s="55"/>
      <c r="D136" s="55"/>
      <c r="E136" s="55"/>
      <c r="F136" s="56"/>
      <c r="G136" s="12">
        <v>968.3</v>
      </c>
    </row>
    <row r="137" spans="1:7" s="3" customFormat="1" ht="16.5" customHeight="1">
      <c r="A137" s="54" t="s">
        <v>48</v>
      </c>
      <c r="B137" s="55"/>
      <c r="C137" s="55"/>
      <c r="D137" s="55"/>
      <c r="E137" s="55"/>
      <c r="F137" s="56"/>
      <c r="G137" s="12">
        <v>2474.17</v>
      </c>
    </row>
    <row r="138" spans="1:7" s="3" customFormat="1" ht="16.5" customHeight="1">
      <c r="A138" s="54" t="s">
        <v>49</v>
      </c>
      <c r="B138" s="55"/>
      <c r="C138" s="55"/>
      <c r="D138" s="55"/>
      <c r="E138" s="55"/>
      <c r="F138" s="56"/>
      <c r="G138" s="12">
        <v>484.15</v>
      </c>
    </row>
    <row r="139" spans="1:7" s="3" customFormat="1" ht="16.5" customHeight="1">
      <c r="A139" s="54" t="s">
        <v>60</v>
      </c>
      <c r="B139" s="55"/>
      <c r="C139" s="55"/>
      <c r="D139" s="55"/>
      <c r="E139" s="55"/>
      <c r="F139" s="56"/>
      <c r="G139" s="12">
        <v>5206.53</v>
      </c>
    </row>
    <row r="140" spans="1:7" s="3" customFormat="1" ht="16.5" customHeight="1">
      <c r="A140" s="54" t="s">
        <v>71</v>
      </c>
      <c r="B140" s="55"/>
      <c r="C140" s="55"/>
      <c r="D140" s="55"/>
      <c r="E140" s="55"/>
      <c r="F140" s="56"/>
      <c r="G140" s="12">
        <v>892.8</v>
      </c>
    </row>
    <row r="141" spans="1:7" s="3" customFormat="1" ht="16.5" customHeight="1">
      <c r="A141" s="54" t="s">
        <v>68</v>
      </c>
      <c r="B141" s="55"/>
      <c r="C141" s="55"/>
      <c r="D141" s="55"/>
      <c r="E141" s="55"/>
      <c r="F141" s="56"/>
      <c r="G141" s="12">
        <v>1050.4</v>
      </c>
    </row>
    <row r="142" spans="1:7" s="3" customFormat="1" ht="16.5" customHeight="1">
      <c r="A142" s="54" t="s">
        <v>350</v>
      </c>
      <c r="B142" s="55"/>
      <c r="C142" s="55"/>
      <c r="D142" s="55"/>
      <c r="E142" s="55"/>
      <c r="F142" s="56"/>
      <c r="G142" s="12">
        <v>556.69</v>
      </c>
    </row>
    <row r="143" spans="1:7" s="3" customFormat="1" ht="16.5" customHeight="1">
      <c r="A143" s="54" t="s">
        <v>637</v>
      </c>
      <c r="B143" s="55"/>
      <c r="C143" s="55"/>
      <c r="D143" s="55"/>
      <c r="E143" s="55"/>
      <c r="F143" s="56"/>
      <c r="G143" s="12">
        <v>5058</v>
      </c>
    </row>
    <row r="144" spans="1:7" s="3" customFormat="1" ht="16.5" customHeight="1">
      <c r="A144" s="57" t="s">
        <v>298</v>
      </c>
      <c r="B144" s="58"/>
      <c r="C144" s="58"/>
      <c r="D144" s="58"/>
      <c r="E144" s="58"/>
      <c r="F144" s="59"/>
      <c r="G144" s="12"/>
    </row>
    <row r="145" spans="1:7" s="3" customFormat="1" ht="16.5" customHeight="1">
      <c r="A145" s="124" t="s">
        <v>85</v>
      </c>
      <c r="B145" s="124"/>
      <c r="C145" s="124"/>
      <c r="D145" s="124"/>
      <c r="E145" s="124"/>
      <c r="F145" s="124"/>
      <c r="G145" s="12">
        <v>2080.95</v>
      </c>
    </row>
    <row r="146" spans="1:7" s="3" customFormat="1" ht="16.5" customHeight="1">
      <c r="A146" s="124" t="s">
        <v>84</v>
      </c>
      <c r="B146" s="124"/>
      <c r="C146" s="124"/>
      <c r="D146" s="124"/>
      <c r="E146" s="124"/>
      <c r="F146" s="124"/>
      <c r="G146" s="12">
        <v>2957.87</v>
      </c>
    </row>
    <row r="147" spans="1:7" s="3" customFormat="1" ht="16.5" customHeight="1">
      <c r="A147" s="124" t="s">
        <v>126</v>
      </c>
      <c r="B147" s="124"/>
      <c r="C147" s="124"/>
      <c r="D147" s="124"/>
      <c r="E147" s="124"/>
      <c r="F147" s="124"/>
      <c r="G147" s="12">
        <v>227.84</v>
      </c>
    </row>
    <row r="148" spans="1:7" s="3" customFormat="1" ht="16.5" customHeight="1">
      <c r="A148" s="124" t="s">
        <v>127</v>
      </c>
      <c r="B148" s="124"/>
      <c r="C148" s="124"/>
      <c r="D148" s="124"/>
      <c r="E148" s="124"/>
      <c r="F148" s="124"/>
      <c r="G148" s="12">
        <v>2474.69</v>
      </c>
    </row>
    <row r="149" spans="1:7" s="3" customFormat="1" ht="16.5" customHeight="1">
      <c r="A149" s="124" t="s">
        <v>47</v>
      </c>
      <c r="B149" s="124"/>
      <c r="C149" s="124"/>
      <c r="D149" s="124"/>
      <c r="E149" s="124"/>
      <c r="F149" s="124"/>
      <c r="G149" s="12">
        <v>2050.56</v>
      </c>
    </row>
    <row r="150" spans="1:7" s="3" customFormat="1" ht="16.5" customHeight="1">
      <c r="A150" s="124" t="s">
        <v>449</v>
      </c>
      <c r="B150" s="124"/>
      <c r="C150" s="124"/>
      <c r="D150" s="124"/>
      <c r="E150" s="124"/>
      <c r="F150" s="124"/>
      <c r="G150" s="12">
        <v>2278.4</v>
      </c>
    </row>
    <row r="151" spans="1:7" s="3" customFormat="1" ht="16.5" customHeight="1">
      <c r="A151" s="126" t="s">
        <v>48</v>
      </c>
      <c r="B151" s="126"/>
      <c r="C151" s="126"/>
      <c r="D151" s="126"/>
      <c r="E151" s="126"/>
      <c r="F151" s="126"/>
      <c r="G151" s="12">
        <v>1936.6</v>
      </c>
    </row>
    <row r="152" spans="1:7" s="3" customFormat="1" ht="16.5" customHeight="1">
      <c r="A152" s="54" t="s">
        <v>128</v>
      </c>
      <c r="B152" s="55"/>
      <c r="C152" s="55"/>
      <c r="D152" s="55"/>
      <c r="E152" s="55"/>
      <c r="F152" s="56"/>
      <c r="G152" s="43">
        <v>1031.38</v>
      </c>
    </row>
    <row r="153" spans="1:7" s="3" customFormat="1" ht="16.5" customHeight="1">
      <c r="A153" s="124" t="s">
        <v>148</v>
      </c>
      <c r="B153" s="124"/>
      <c r="C153" s="124"/>
      <c r="D153" s="124"/>
      <c r="E153" s="124"/>
      <c r="F153" s="124"/>
      <c r="G153" s="43">
        <v>446.4</v>
      </c>
    </row>
    <row r="154" spans="1:7" s="3" customFormat="1" ht="16.5" customHeight="1">
      <c r="A154" s="54" t="s">
        <v>350</v>
      </c>
      <c r="B154" s="55"/>
      <c r="C154" s="55"/>
      <c r="D154" s="55"/>
      <c r="E154" s="55"/>
      <c r="F154" s="56"/>
      <c r="G154" s="43">
        <v>267.84</v>
      </c>
    </row>
    <row r="155" spans="1:7" s="3" customFormat="1" ht="16.5" customHeight="1">
      <c r="A155" s="125" t="s">
        <v>172</v>
      </c>
      <c r="B155" s="125"/>
      <c r="C155" s="125"/>
      <c r="D155" s="125"/>
      <c r="E155" s="125"/>
      <c r="F155" s="125"/>
      <c r="G155" s="43"/>
    </row>
    <row r="156" spans="1:7" s="3" customFormat="1" ht="16.5" customHeight="1">
      <c r="A156" s="124" t="s">
        <v>177</v>
      </c>
      <c r="B156" s="124"/>
      <c r="C156" s="124"/>
      <c r="D156" s="124"/>
      <c r="E156" s="124"/>
      <c r="F156" s="124"/>
      <c r="G156" s="43">
        <v>7001.98</v>
      </c>
    </row>
    <row r="157" spans="1:7" s="3" customFormat="1" ht="16.5" customHeight="1">
      <c r="A157" s="124" t="s">
        <v>200</v>
      </c>
      <c r="B157" s="124"/>
      <c r="C157" s="124"/>
      <c r="D157" s="124"/>
      <c r="E157" s="124"/>
      <c r="F157" s="124"/>
      <c r="G157" s="43">
        <v>968.3</v>
      </c>
    </row>
    <row r="158" spans="1:7" s="3" customFormat="1" ht="16.5" customHeight="1">
      <c r="A158" s="54" t="s">
        <v>338</v>
      </c>
      <c r="B158" s="55"/>
      <c r="C158" s="55"/>
      <c r="D158" s="55"/>
      <c r="E158" s="55"/>
      <c r="F158" s="56"/>
      <c r="G158" s="43">
        <v>968.3</v>
      </c>
    </row>
    <row r="159" spans="1:7" s="3" customFormat="1" ht="16.5" customHeight="1">
      <c r="A159" s="54" t="s">
        <v>448</v>
      </c>
      <c r="B159" s="55"/>
      <c r="C159" s="55"/>
      <c r="D159" s="55"/>
      <c r="E159" s="55"/>
      <c r="F159" s="56"/>
      <c r="G159" s="43">
        <v>2904.9</v>
      </c>
    </row>
    <row r="160" spans="1:7" s="3" customFormat="1" ht="16.5" customHeight="1">
      <c r="A160" s="54" t="s">
        <v>201</v>
      </c>
      <c r="B160" s="55"/>
      <c r="C160" s="55"/>
      <c r="D160" s="55"/>
      <c r="E160" s="55"/>
      <c r="F160" s="56"/>
      <c r="G160" s="43">
        <v>968.3</v>
      </c>
    </row>
    <row r="161" spans="1:7" s="3" customFormat="1" ht="16.5" customHeight="1">
      <c r="A161" s="54" t="s">
        <v>48</v>
      </c>
      <c r="B161" s="55"/>
      <c r="C161" s="55"/>
      <c r="D161" s="55"/>
      <c r="E161" s="55"/>
      <c r="F161" s="56"/>
      <c r="G161" s="43">
        <v>4375.34</v>
      </c>
    </row>
    <row r="162" spans="1:7" s="3" customFormat="1" ht="16.5" customHeight="1">
      <c r="A162" s="54" t="s">
        <v>449</v>
      </c>
      <c r="B162" s="55"/>
      <c r="C162" s="55"/>
      <c r="D162" s="55"/>
      <c r="E162" s="55"/>
      <c r="F162" s="56"/>
      <c r="G162" s="43">
        <v>3189.76</v>
      </c>
    </row>
    <row r="163" spans="1:7" s="3" customFormat="1" ht="16.5" customHeight="1">
      <c r="A163" s="54" t="s">
        <v>126</v>
      </c>
      <c r="B163" s="55"/>
      <c r="C163" s="55"/>
      <c r="D163" s="55"/>
      <c r="E163" s="55"/>
      <c r="F163" s="56"/>
      <c r="G163" s="43">
        <v>410.11</v>
      </c>
    </row>
    <row r="164" spans="1:7" s="3" customFormat="1" ht="16.5" customHeight="1">
      <c r="A164" s="54" t="s">
        <v>350</v>
      </c>
      <c r="B164" s="55"/>
      <c r="C164" s="55"/>
      <c r="D164" s="55"/>
      <c r="E164" s="55"/>
      <c r="F164" s="56"/>
      <c r="G164" s="43">
        <v>121.85</v>
      </c>
    </row>
    <row r="165" spans="1:7" s="3" customFormat="1" ht="16.5" customHeight="1">
      <c r="A165" s="57" t="s">
        <v>182</v>
      </c>
      <c r="B165" s="58"/>
      <c r="C165" s="58"/>
      <c r="D165" s="58"/>
      <c r="E165" s="58"/>
      <c r="F165" s="59"/>
      <c r="G165" s="43"/>
    </row>
    <row r="166" spans="1:7" s="3" customFormat="1" ht="16.5" customHeight="1">
      <c r="A166" s="54" t="s">
        <v>114</v>
      </c>
      <c r="B166" s="55"/>
      <c r="C166" s="55"/>
      <c r="D166" s="55"/>
      <c r="E166" s="55"/>
      <c r="F166" s="56"/>
      <c r="G166" s="43">
        <v>1413.94</v>
      </c>
    </row>
    <row r="167" spans="1:7" s="3" customFormat="1" ht="16.5" customHeight="1">
      <c r="A167" s="54" t="s">
        <v>126</v>
      </c>
      <c r="B167" s="55"/>
      <c r="C167" s="55"/>
      <c r="D167" s="55"/>
      <c r="E167" s="55"/>
      <c r="F167" s="56"/>
      <c r="G167" s="43">
        <v>227.84</v>
      </c>
    </row>
    <row r="168" spans="1:7" s="3" customFormat="1" ht="16.5" customHeight="1">
      <c r="A168" s="111" t="s">
        <v>449</v>
      </c>
      <c r="B168" s="112"/>
      <c r="C168" s="112"/>
      <c r="D168" s="112"/>
      <c r="E168" s="112"/>
      <c r="F168" s="113"/>
      <c r="G168" s="43">
        <v>3189.76</v>
      </c>
    </row>
    <row r="169" spans="1:7" s="3" customFormat="1" ht="16.5" customHeight="1">
      <c r="A169" s="54" t="s">
        <v>90</v>
      </c>
      <c r="B169" s="55"/>
      <c r="C169" s="55"/>
      <c r="D169" s="55"/>
      <c r="E169" s="55"/>
      <c r="F169" s="56"/>
      <c r="G169" s="43">
        <v>273.41</v>
      </c>
    </row>
    <row r="170" spans="1:7" s="3" customFormat="1" ht="16.5" customHeight="1">
      <c r="A170" s="54" t="s">
        <v>96</v>
      </c>
      <c r="B170" s="55"/>
      <c r="C170" s="55"/>
      <c r="D170" s="55"/>
      <c r="E170" s="55"/>
      <c r="F170" s="56"/>
      <c r="G170" s="43">
        <v>768.93</v>
      </c>
    </row>
    <row r="171" spans="1:7" s="3" customFormat="1" ht="16.5" customHeight="1">
      <c r="A171" s="54" t="s">
        <v>129</v>
      </c>
      <c r="B171" s="55"/>
      <c r="C171" s="55"/>
      <c r="D171" s="55"/>
      <c r="E171" s="55"/>
      <c r="F171" s="56"/>
      <c r="G171" s="43">
        <v>250.62</v>
      </c>
    </row>
    <row r="172" spans="1:7" s="3" customFormat="1" ht="16.5" customHeight="1">
      <c r="A172" s="54" t="s">
        <v>48</v>
      </c>
      <c r="B172" s="55"/>
      <c r="C172" s="55"/>
      <c r="D172" s="55"/>
      <c r="E172" s="55"/>
      <c r="F172" s="56"/>
      <c r="G172" s="43">
        <v>3149.44</v>
      </c>
    </row>
    <row r="173" spans="1:7" s="3" customFormat="1" ht="16.5" customHeight="1">
      <c r="A173" s="54" t="s">
        <v>577</v>
      </c>
      <c r="B173" s="55"/>
      <c r="C173" s="55"/>
      <c r="D173" s="55"/>
      <c r="E173" s="55"/>
      <c r="F173" s="56"/>
      <c r="G173" s="43">
        <v>420.16</v>
      </c>
    </row>
    <row r="174" spans="1:7" s="3" customFormat="1" ht="16.5" customHeight="1">
      <c r="A174" s="54" t="s">
        <v>350</v>
      </c>
      <c r="B174" s="55"/>
      <c r="C174" s="55"/>
      <c r="D174" s="55"/>
      <c r="E174" s="55"/>
      <c r="F174" s="56"/>
      <c r="G174" s="43">
        <v>121.85</v>
      </c>
    </row>
  </sheetData>
  <mergeCells count="172">
    <mergeCell ref="A165:F165"/>
    <mergeCell ref="A166:F166"/>
    <mergeCell ref="A167:F167"/>
    <mergeCell ref="A168:F168"/>
    <mergeCell ref="A53:F53"/>
    <mergeCell ref="A158:F158"/>
    <mergeCell ref="A159:F159"/>
    <mergeCell ref="A160:F160"/>
    <mergeCell ref="A144:F144"/>
    <mergeCell ref="A145:F145"/>
    <mergeCell ref="A146:F146"/>
    <mergeCell ref="A147:F147"/>
    <mergeCell ref="A148:F148"/>
    <mergeCell ref="A149:F149"/>
    <mergeCell ref="A150:F150"/>
    <mergeCell ref="A151:F151"/>
    <mergeCell ref="A157:F157"/>
    <mergeCell ref="A33:D33"/>
    <mergeCell ref="A122:F122"/>
    <mergeCell ref="A118:F118"/>
    <mergeCell ref="A119:F119"/>
    <mergeCell ref="A120:F120"/>
    <mergeCell ref="A121:F121"/>
    <mergeCell ref="A114:F114"/>
    <mergeCell ref="A115:F115"/>
    <mergeCell ref="A116:F116"/>
    <mergeCell ref="A117:F117"/>
    <mergeCell ref="A110:F110"/>
    <mergeCell ref="A111:F111"/>
    <mergeCell ref="A112:F112"/>
    <mergeCell ref="A113:F113"/>
    <mergeCell ref="A81:F81"/>
    <mergeCell ref="A6:F6"/>
    <mergeCell ref="A11:F11"/>
    <mergeCell ref="A12:G12"/>
    <mergeCell ref="A14:G14"/>
    <mergeCell ref="A7:F7"/>
    <mergeCell ref="A8:F9"/>
    <mergeCell ref="G8:G9"/>
    <mergeCell ref="A10:G10"/>
    <mergeCell ref="A32:D32"/>
    <mergeCell ref="A1:G1"/>
    <mergeCell ref="A2:G2"/>
    <mergeCell ref="A4:G4"/>
    <mergeCell ref="A5:G5"/>
    <mergeCell ref="A17:G17"/>
    <mergeCell ref="A18:F18"/>
    <mergeCell ref="A19:F19"/>
    <mergeCell ref="A15:F16"/>
    <mergeCell ref="G15:G16"/>
    <mergeCell ref="A20:F20"/>
    <mergeCell ref="A21:F21"/>
    <mergeCell ref="A22:F22"/>
    <mergeCell ref="A23:D23"/>
    <mergeCell ref="A24:D24"/>
    <mergeCell ref="A27:D27"/>
    <mergeCell ref="A34:F34"/>
    <mergeCell ref="D35:F35"/>
    <mergeCell ref="A25:D25"/>
    <mergeCell ref="A26:D26"/>
    <mergeCell ref="A28:F28"/>
    <mergeCell ref="A29:D29"/>
    <mergeCell ref="A30:D30"/>
    <mergeCell ref="A31:D31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A47:G47"/>
    <mergeCell ref="A48:F48"/>
    <mergeCell ref="A49:F49"/>
    <mergeCell ref="A50:F50"/>
    <mergeCell ref="A52:F52"/>
    <mergeCell ref="A51:F51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123:F123"/>
    <mergeCell ref="A74:F74"/>
    <mergeCell ref="A75:F75"/>
    <mergeCell ref="A82:F82"/>
    <mergeCell ref="A83:F83"/>
    <mergeCell ref="A76:F76"/>
    <mergeCell ref="A77:F77"/>
    <mergeCell ref="A78:F78"/>
    <mergeCell ref="A79:F79"/>
    <mergeCell ref="A80:F80"/>
    <mergeCell ref="A84:F84"/>
    <mergeCell ref="A85:F85"/>
    <mergeCell ref="A86:F86"/>
    <mergeCell ref="A87:F87"/>
    <mergeCell ref="A88:F88"/>
    <mergeCell ref="A89:F89"/>
    <mergeCell ref="A90:F90"/>
    <mergeCell ref="A91:F91"/>
    <mergeCell ref="A98:F98"/>
    <mergeCell ref="A105:F105"/>
    <mergeCell ref="A106:F106"/>
    <mergeCell ref="A92:F92"/>
    <mergeCell ref="A93:F93"/>
    <mergeCell ref="A94:F94"/>
    <mergeCell ref="A95:F95"/>
    <mergeCell ref="A96:F96"/>
    <mergeCell ref="A97:F97"/>
    <mergeCell ref="A109:F109"/>
    <mergeCell ref="A99:F99"/>
    <mergeCell ref="A100:F100"/>
    <mergeCell ref="A101:F101"/>
    <mergeCell ref="A102:F102"/>
    <mergeCell ref="A103:F103"/>
    <mergeCell ref="A104:F104"/>
    <mergeCell ref="A108:F108"/>
    <mergeCell ref="A107:F107"/>
    <mergeCell ref="A124:F124"/>
    <mergeCell ref="A125:F125"/>
    <mergeCell ref="A126:F126"/>
    <mergeCell ref="A127:F127"/>
    <mergeCell ref="A140:F140"/>
    <mergeCell ref="A141:F141"/>
    <mergeCell ref="A142:F142"/>
    <mergeCell ref="A137:F137"/>
    <mergeCell ref="A138:F138"/>
    <mergeCell ref="A139:F139"/>
    <mergeCell ref="A143:F143"/>
    <mergeCell ref="A128:F128"/>
    <mergeCell ref="A129:F129"/>
    <mergeCell ref="A130:F130"/>
    <mergeCell ref="A131:F131"/>
    <mergeCell ref="A132:F132"/>
    <mergeCell ref="A133:F133"/>
    <mergeCell ref="A134:F134"/>
    <mergeCell ref="A135:F135"/>
    <mergeCell ref="A136:F136"/>
    <mergeCell ref="A156:F156"/>
    <mergeCell ref="A152:F152"/>
    <mergeCell ref="A153:F153"/>
    <mergeCell ref="A154:F154"/>
    <mergeCell ref="A155:F155"/>
    <mergeCell ref="A161:F161"/>
    <mergeCell ref="A162:F162"/>
    <mergeCell ref="A163:F163"/>
    <mergeCell ref="A164:F164"/>
    <mergeCell ref="A173:F173"/>
    <mergeCell ref="A174:F174"/>
    <mergeCell ref="A169:F169"/>
    <mergeCell ref="A170:F170"/>
    <mergeCell ref="A171:F171"/>
    <mergeCell ref="A172:F172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2" manualBreakCount="2">
    <brk id="53" max="6" man="1"/>
    <brk id="154" max="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22">
      <selection activeCell="M40" sqref="M40"/>
    </sheetView>
  </sheetViews>
  <sheetFormatPr defaultColWidth="9.140625" defaultRowHeight="12.75"/>
  <cols>
    <col min="1" max="1" width="9.28125" style="0" customWidth="1"/>
    <col min="2" max="2" width="6.28125" style="0" customWidth="1"/>
    <col min="3" max="3" width="5.140625" style="0" customWidth="1"/>
    <col min="4" max="4" width="15.140625" style="0" customWidth="1"/>
    <col min="5" max="5" width="7.00390625" style="0" customWidth="1"/>
    <col min="6" max="6" width="29.28125" style="0" customWidth="1"/>
    <col min="7" max="7" width="17.57421875" style="0" customWidth="1"/>
    <col min="9" max="9" width="7.140625" style="0" customWidth="1"/>
    <col min="10" max="10" width="3.7109375" style="0" customWidth="1"/>
    <col min="11" max="11" width="4.7109375" style="0" customWidth="1"/>
  </cols>
  <sheetData>
    <row r="1" spans="1:7" ht="15.75">
      <c r="A1" s="103" t="s">
        <v>240</v>
      </c>
      <c r="B1" s="103"/>
      <c r="C1" s="103"/>
      <c r="D1" s="103"/>
      <c r="E1" s="103"/>
      <c r="F1" s="103"/>
      <c r="G1" s="104"/>
    </row>
    <row r="2" spans="1:7" ht="12.75" customHeight="1">
      <c r="A2" s="102" t="s">
        <v>268</v>
      </c>
      <c r="B2" s="102"/>
      <c r="C2" s="102"/>
      <c r="D2" s="102"/>
      <c r="E2" s="102"/>
      <c r="F2" s="102"/>
      <c r="G2" s="102"/>
    </row>
    <row r="3" spans="1:7" ht="12.75" customHeight="1">
      <c r="A3" s="33"/>
      <c r="B3" s="34"/>
      <c r="C3" s="34"/>
      <c r="D3" s="34"/>
      <c r="E3" s="34"/>
      <c r="F3" s="34"/>
      <c r="G3" s="34"/>
    </row>
    <row r="4" spans="1:7" s="3" customFormat="1" ht="23.25" customHeight="1">
      <c r="A4" s="98" t="s">
        <v>282</v>
      </c>
      <c r="B4" s="99"/>
      <c r="C4" s="99"/>
      <c r="D4" s="99"/>
      <c r="E4" s="99"/>
      <c r="F4" s="99"/>
      <c r="G4" s="100"/>
    </row>
    <row r="5" spans="1:7" s="3" customFormat="1" ht="7.5" customHeight="1">
      <c r="A5" s="30"/>
      <c r="B5" s="31"/>
      <c r="C5" s="31"/>
      <c r="D5" s="31"/>
      <c r="E5" s="31"/>
      <c r="F5" s="31"/>
      <c r="G5" s="31"/>
    </row>
    <row r="6" spans="1:10" s="3" customFormat="1" ht="25.5" customHeight="1">
      <c r="A6" s="60" t="s">
        <v>241</v>
      </c>
      <c r="B6" s="61"/>
      <c r="C6" s="61"/>
      <c r="D6" s="61"/>
      <c r="E6" s="61"/>
      <c r="F6" s="61"/>
      <c r="G6" s="5">
        <v>17.73</v>
      </c>
      <c r="J6" s="36"/>
    </row>
    <row r="7" spans="1:7" ht="15">
      <c r="A7" s="62"/>
      <c r="B7" s="62"/>
      <c r="C7" s="62"/>
      <c r="D7" s="62"/>
      <c r="E7" s="62"/>
      <c r="F7" s="62"/>
      <c r="G7" s="4" t="s">
        <v>238</v>
      </c>
    </row>
    <row r="8" spans="1:7" ht="14.25" customHeight="1">
      <c r="A8" s="66" t="s">
        <v>299</v>
      </c>
      <c r="B8" s="67"/>
      <c r="C8" s="67"/>
      <c r="D8" s="67"/>
      <c r="E8" s="67"/>
      <c r="F8" s="67"/>
      <c r="G8" s="94">
        <v>22653</v>
      </c>
    </row>
    <row r="9" spans="1:7" ht="11.25" customHeight="1">
      <c r="A9" s="68"/>
      <c r="B9" s="69"/>
      <c r="C9" s="69"/>
      <c r="D9" s="69"/>
      <c r="E9" s="69"/>
      <c r="F9" s="69"/>
      <c r="G9" s="95"/>
    </row>
    <row r="10" spans="1:7" ht="8.25" customHeight="1">
      <c r="A10" s="63"/>
      <c r="B10" s="63"/>
      <c r="C10" s="63"/>
      <c r="D10" s="63"/>
      <c r="E10" s="63"/>
      <c r="F10" s="63"/>
      <c r="G10" s="63"/>
    </row>
    <row r="11" spans="1:7" ht="30.75" customHeight="1">
      <c r="A11" s="80" t="s">
        <v>631</v>
      </c>
      <c r="B11" s="81"/>
      <c r="C11" s="81"/>
      <c r="D11" s="81"/>
      <c r="E11" s="81"/>
      <c r="F11" s="81"/>
      <c r="G11" s="40">
        <v>27516.25</v>
      </c>
    </row>
    <row r="12" spans="1:7" ht="7.5" customHeight="1">
      <c r="A12" s="64"/>
      <c r="B12" s="64"/>
      <c r="C12" s="64"/>
      <c r="D12" s="64"/>
      <c r="E12" s="64"/>
      <c r="F12" s="64"/>
      <c r="G12" s="64"/>
    </row>
    <row r="13" spans="1:7" ht="18" customHeight="1">
      <c r="A13" s="47" t="s">
        <v>451</v>
      </c>
      <c r="B13" s="48"/>
      <c r="C13" s="48"/>
      <c r="D13" s="48"/>
      <c r="E13" s="48"/>
      <c r="F13" s="48"/>
      <c r="G13" s="39">
        <v>26354</v>
      </c>
    </row>
    <row r="14" spans="1:7" ht="6" customHeight="1">
      <c r="A14" s="101"/>
      <c r="B14" s="101"/>
      <c r="C14" s="101"/>
      <c r="D14" s="101"/>
      <c r="E14" s="101"/>
      <c r="F14" s="101"/>
      <c r="G14" s="101"/>
    </row>
    <row r="15" spans="1:7" ht="15" customHeight="1">
      <c r="A15" s="66" t="s">
        <v>159</v>
      </c>
      <c r="B15" s="67"/>
      <c r="C15" s="67"/>
      <c r="D15" s="67"/>
      <c r="E15" s="67"/>
      <c r="F15" s="67"/>
      <c r="G15" s="96">
        <v>24976.63</v>
      </c>
    </row>
    <row r="16" spans="1:7" ht="10.5" customHeight="1">
      <c r="A16" s="68"/>
      <c r="B16" s="69"/>
      <c r="C16" s="69"/>
      <c r="D16" s="69"/>
      <c r="E16" s="69"/>
      <c r="F16" s="69"/>
      <c r="G16" s="97"/>
    </row>
    <row r="17" spans="1:7" ht="6" customHeight="1">
      <c r="A17" s="63"/>
      <c r="B17" s="63"/>
      <c r="C17" s="63"/>
      <c r="D17" s="63"/>
      <c r="E17" s="63"/>
      <c r="F17" s="63"/>
      <c r="G17" s="63"/>
    </row>
    <row r="18" spans="1:7" ht="21" customHeight="1">
      <c r="A18" s="80" t="s">
        <v>160</v>
      </c>
      <c r="B18" s="81"/>
      <c r="C18" s="81"/>
      <c r="D18" s="81"/>
      <c r="E18" s="81"/>
      <c r="F18" s="81"/>
      <c r="G18" s="6">
        <v>24030.37</v>
      </c>
    </row>
    <row r="19" spans="1:7" ht="20.25" customHeight="1">
      <c r="A19" s="98" t="s">
        <v>235</v>
      </c>
      <c r="B19" s="99"/>
      <c r="C19" s="99"/>
      <c r="D19" s="99"/>
      <c r="E19" s="99"/>
      <c r="F19" s="100"/>
      <c r="G19" s="7" t="s">
        <v>234</v>
      </c>
    </row>
    <row r="20" spans="1:7" ht="12.75">
      <c r="A20" s="72" t="s">
        <v>242</v>
      </c>
      <c r="B20" s="73"/>
      <c r="C20" s="73"/>
      <c r="D20" s="73"/>
      <c r="E20" s="73"/>
      <c r="F20" s="74"/>
      <c r="G20" s="11">
        <v>4127.44</v>
      </c>
    </row>
    <row r="21" spans="1:7" ht="16.5" customHeight="1">
      <c r="A21" s="85" t="s">
        <v>245</v>
      </c>
      <c r="B21" s="86"/>
      <c r="C21" s="86"/>
      <c r="D21" s="86"/>
      <c r="E21" s="86"/>
      <c r="F21" s="87"/>
      <c r="G21" s="13">
        <v>2166.76</v>
      </c>
    </row>
    <row r="22" spans="1:7" ht="16.5" customHeight="1">
      <c r="A22" s="23" t="s">
        <v>314</v>
      </c>
      <c r="B22" s="24">
        <v>0.803</v>
      </c>
      <c r="C22" s="24" t="s">
        <v>302</v>
      </c>
      <c r="D22" s="109"/>
      <c r="E22" s="109"/>
      <c r="F22" s="110"/>
      <c r="G22" s="21">
        <v>169.43</v>
      </c>
    </row>
    <row r="23" spans="1:7" ht="16.5" customHeight="1">
      <c r="A23" s="19" t="s">
        <v>313</v>
      </c>
      <c r="B23" s="20">
        <f>0.56+0.591</f>
        <v>1.151</v>
      </c>
      <c r="C23" s="20" t="s">
        <v>302</v>
      </c>
      <c r="D23" s="65"/>
      <c r="E23" s="65"/>
      <c r="F23" s="49"/>
      <c r="G23" s="21">
        <v>242.86</v>
      </c>
    </row>
    <row r="24" spans="1:7" ht="16.5" customHeight="1">
      <c r="A24" s="19" t="s">
        <v>312</v>
      </c>
      <c r="B24" s="20">
        <f>1.96+0.089</f>
        <v>2.049</v>
      </c>
      <c r="C24" s="20" t="s">
        <v>302</v>
      </c>
      <c r="D24" s="65"/>
      <c r="E24" s="65"/>
      <c r="F24" s="49"/>
      <c r="G24" s="21">
        <v>432.34</v>
      </c>
    </row>
    <row r="25" spans="1:7" ht="16.5" customHeight="1">
      <c r="A25" s="19" t="s">
        <v>303</v>
      </c>
      <c r="B25" s="20">
        <v>1.832</v>
      </c>
      <c r="C25" s="20" t="s">
        <v>302</v>
      </c>
      <c r="D25" s="65"/>
      <c r="E25" s="65"/>
      <c r="F25" s="49"/>
      <c r="G25" s="21">
        <v>386.55</v>
      </c>
    </row>
    <row r="26" spans="1:7" ht="16.5" customHeight="1">
      <c r="A26" s="19" t="s">
        <v>311</v>
      </c>
      <c r="B26" s="20">
        <v>2.308</v>
      </c>
      <c r="C26" s="20" t="s">
        <v>302</v>
      </c>
      <c r="D26" s="65"/>
      <c r="E26" s="65"/>
      <c r="F26" s="49"/>
      <c r="G26" s="21">
        <v>486.99</v>
      </c>
    </row>
    <row r="27" spans="1:11" ht="16.5" customHeight="1">
      <c r="A27" s="19" t="s">
        <v>304</v>
      </c>
      <c r="B27" s="20">
        <v>1.635</v>
      </c>
      <c r="C27" s="20" t="s">
        <v>302</v>
      </c>
      <c r="D27" s="65"/>
      <c r="E27" s="65"/>
      <c r="F27" s="49"/>
      <c r="G27" s="21">
        <v>344.99</v>
      </c>
      <c r="I27" s="29"/>
      <c r="J27" s="10"/>
      <c r="K27" s="10"/>
    </row>
    <row r="28" spans="1:11" ht="16.5" customHeight="1">
      <c r="A28" s="25" t="s">
        <v>305</v>
      </c>
      <c r="B28" s="22">
        <v>0.068</v>
      </c>
      <c r="C28" s="22" t="s">
        <v>302</v>
      </c>
      <c r="D28" s="78"/>
      <c r="E28" s="78"/>
      <c r="F28" s="79"/>
      <c r="G28" s="21">
        <v>14.35</v>
      </c>
      <c r="I28" s="29"/>
      <c r="J28" s="10"/>
      <c r="K28" s="10"/>
    </row>
    <row r="29" spans="1:11" ht="16.5" customHeight="1">
      <c r="A29" s="19" t="s">
        <v>310</v>
      </c>
      <c r="B29" s="20">
        <v>0.136</v>
      </c>
      <c r="C29" s="20" t="s">
        <v>302</v>
      </c>
      <c r="D29" s="65"/>
      <c r="E29" s="65"/>
      <c r="F29" s="49"/>
      <c r="G29" s="21">
        <v>28.7</v>
      </c>
      <c r="K29" s="10"/>
    </row>
    <row r="30" spans="1:7" ht="16.5" customHeight="1">
      <c r="A30" s="25" t="s">
        <v>306</v>
      </c>
      <c r="B30" s="22">
        <v>0.054</v>
      </c>
      <c r="C30" s="22" t="s">
        <v>302</v>
      </c>
      <c r="D30" s="78"/>
      <c r="E30" s="78"/>
      <c r="F30" s="79"/>
      <c r="G30" s="21">
        <v>11.39</v>
      </c>
    </row>
    <row r="31" spans="1:7" ht="16.5" customHeight="1">
      <c r="A31" s="19" t="s">
        <v>307</v>
      </c>
      <c r="B31" s="20">
        <v>0.11</v>
      </c>
      <c r="C31" s="20" t="s">
        <v>302</v>
      </c>
      <c r="D31" s="65"/>
      <c r="E31" s="65"/>
      <c r="F31" s="49"/>
      <c r="G31" s="21">
        <v>23.21</v>
      </c>
    </row>
    <row r="32" spans="1:7" ht="16.5" customHeight="1">
      <c r="A32" s="19" t="s">
        <v>308</v>
      </c>
      <c r="B32" s="20">
        <v>0.042</v>
      </c>
      <c r="C32" s="20" t="s">
        <v>302</v>
      </c>
      <c r="D32" s="65"/>
      <c r="E32" s="65"/>
      <c r="F32" s="49"/>
      <c r="G32" s="21">
        <v>8.86</v>
      </c>
    </row>
    <row r="33" spans="1:7" ht="16.5" customHeight="1">
      <c r="A33" s="19" t="s">
        <v>309</v>
      </c>
      <c r="B33" s="20">
        <v>0.081</v>
      </c>
      <c r="C33" s="20" t="s">
        <v>302</v>
      </c>
      <c r="D33" s="65"/>
      <c r="E33" s="65"/>
      <c r="F33" s="49"/>
      <c r="G33" s="21">
        <v>17.09</v>
      </c>
    </row>
    <row r="34" spans="1:7" ht="7.5" customHeight="1">
      <c r="A34" s="50"/>
      <c r="B34" s="65"/>
      <c r="C34" s="65"/>
      <c r="D34" s="65"/>
      <c r="E34" s="65"/>
      <c r="F34" s="65"/>
      <c r="G34" s="49"/>
    </row>
    <row r="35" spans="1:7" ht="16.5" customHeight="1">
      <c r="A35" s="88" t="s">
        <v>42</v>
      </c>
      <c r="B35" s="89"/>
      <c r="C35" s="89"/>
      <c r="D35" s="89"/>
      <c r="E35" s="89"/>
      <c r="F35" s="90"/>
      <c r="G35" s="15">
        <v>3184.2</v>
      </c>
    </row>
    <row r="36" spans="1:7" s="3" customFormat="1" ht="15.75" customHeight="1">
      <c r="A36" s="91" t="s">
        <v>237</v>
      </c>
      <c r="B36" s="92"/>
      <c r="C36" s="92"/>
      <c r="D36" s="92"/>
      <c r="E36" s="92"/>
      <c r="F36" s="93"/>
      <c r="G36" s="16"/>
    </row>
    <row r="37" spans="1:7" s="3" customFormat="1" ht="15.75" customHeight="1">
      <c r="A37" s="51" t="s">
        <v>239</v>
      </c>
      <c r="B37" s="52"/>
      <c r="C37" s="52"/>
      <c r="D37" s="52"/>
      <c r="E37" s="52"/>
      <c r="F37" s="53"/>
      <c r="G37" s="13">
        <v>42.57</v>
      </c>
    </row>
    <row r="38" spans="1:7" s="3" customFormat="1" ht="15.75" customHeight="1">
      <c r="A38" s="82" t="s">
        <v>246</v>
      </c>
      <c r="B38" s="83"/>
      <c r="C38" s="83"/>
      <c r="D38" s="83"/>
      <c r="E38" s="83"/>
      <c r="F38" s="84"/>
      <c r="G38" s="13">
        <v>15455.66</v>
      </c>
    </row>
    <row r="39" spans="1:7" s="3" customFormat="1" ht="15.75" customHeight="1">
      <c r="A39" s="57" t="s">
        <v>365</v>
      </c>
      <c r="B39" s="58"/>
      <c r="C39" s="58"/>
      <c r="D39" s="58"/>
      <c r="E39" s="58"/>
      <c r="F39" s="59"/>
      <c r="G39" s="17"/>
    </row>
    <row r="40" spans="1:7" s="3" customFormat="1" ht="15.75" customHeight="1">
      <c r="A40" s="54" t="s">
        <v>394</v>
      </c>
      <c r="B40" s="55"/>
      <c r="C40" s="55"/>
      <c r="D40" s="55"/>
      <c r="E40" s="55"/>
      <c r="F40" s="56"/>
      <c r="G40" s="14">
        <v>226.83</v>
      </c>
    </row>
    <row r="41" spans="1:7" s="3" customFormat="1" ht="15.75" customHeight="1">
      <c r="A41" s="57" t="s">
        <v>515</v>
      </c>
      <c r="B41" s="58"/>
      <c r="C41" s="58"/>
      <c r="D41" s="58"/>
      <c r="E41" s="58"/>
      <c r="F41" s="59"/>
      <c r="G41" s="14"/>
    </row>
    <row r="42" spans="1:7" s="3" customFormat="1" ht="15.75" customHeight="1">
      <c r="A42" s="54" t="s">
        <v>554</v>
      </c>
      <c r="B42" s="55"/>
      <c r="C42" s="55"/>
      <c r="D42" s="55"/>
      <c r="E42" s="55"/>
      <c r="F42" s="56"/>
      <c r="G42" s="14">
        <v>15100.67</v>
      </c>
    </row>
    <row r="43" spans="1:7" s="3" customFormat="1" ht="16.5" customHeight="1">
      <c r="A43" s="57" t="s">
        <v>239</v>
      </c>
      <c r="B43" s="58"/>
      <c r="C43" s="58"/>
      <c r="D43" s="58"/>
      <c r="E43" s="58"/>
      <c r="F43" s="59"/>
      <c r="G43" s="17"/>
    </row>
    <row r="44" spans="1:7" s="3" customFormat="1" ht="16.5" customHeight="1">
      <c r="A44" s="54" t="s">
        <v>44</v>
      </c>
      <c r="B44" s="55"/>
      <c r="C44" s="55"/>
      <c r="D44" s="55"/>
      <c r="E44" s="55"/>
      <c r="F44" s="56"/>
      <c r="G44" s="12">
        <v>128.16</v>
      </c>
    </row>
  </sheetData>
  <mergeCells count="41">
    <mergeCell ref="A11:F11"/>
    <mergeCell ref="A12:G12"/>
    <mergeCell ref="A14:G14"/>
    <mergeCell ref="A15:F16"/>
    <mergeCell ref="A7:F7"/>
    <mergeCell ref="A8:F9"/>
    <mergeCell ref="G8:G9"/>
    <mergeCell ref="A10:G10"/>
    <mergeCell ref="A1:G1"/>
    <mergeCell ref="A2:G2"/>
    <mergeCell ref="A4:G4"/>
    <mergeCell ref="A6:F6"/>
    <mergeCell ref="A21:F21"/>
    <mergeCell ref="D22:F22"/>
    <mergeCell ref="A20:F20"/>
    <mergeCell ref="G15:G16"/>
    <mergeCell ref="A17:G17"/>
    <mergeCell ref="A18:F18"/>
    <mergeCell ref="A19:F19"/>
    <mergeCell ref="D23:F23"/>
    <mergeCell ref="D24:F24"/>
    <mergeCell ref="D25:F25"/>
    <mergeCell ref="D26:F26"/>
    <mergeCell ref="D27:F27"/>
    <mergeCell ref="D28:F28"/>
    <mergeCell ref="D29:F29"/>
    <mergeCell ref="D30:F30"/>
    <mergeCell ref="A35:F35"/>
    <mergeCell ref="A36:F36"/>
    <mergeCell ref="A37:F37"/>
    <mergeCell ref="D31:F31"/>
    <mergeCell ref="D32:F32"/>
    <mergeCell ref="D33:F33"/>
    <mergeCell ref="A34:G34"/>
    <mergeCell ref="A42:F42"/>
    <mergeCell ref="A43:F43"/>
    <mergeCell ref="A44:F44"/>
    <mergeCell ref="A38:F38"/>
    <mergeCell ref="A39:F39"/>
    <mergeCell ref="A40:F40"/>
    <mergeCell ref="A41:F41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9"/>
  <sheetViews>
    <sheetView workbookViewId="0" topLeftCell="A1">
      <selection activeCell="F107" sqref="F107"/>
    </sheetView>
  </sheetViews>
  <sheetFormatPr defaultColWidth="9.140625" defaultRowHeight="12.75"/>
  <cols>
    <col min="1" max="1" width="9.28125" style="0" customWidth="1"/>
    <col min="2" max="2" width="5.7109375" style="0" customWidth="1"/>
    <col min="3" max="3" width="5.140625" style="0" customWidth="1"/>
    <col min="4" max="4" width="15.140625" style="0" customWidth="1"/>
    <col min="5" max="5" width="5.28125" style="0" customWidth="1"/>
    <col min="6" max="6" width="31.28125" style="0" customWidth="1"/>
    <col min="7" max="7" width="17.140625" style="0" customWidth="1"/>
    <col min="9" max="9" width="6.57421875" style="0" customWidth="1"/>
    <col min="10" max="11" width="4.28125" style="0" customWidth="1"/>
  </cols>
  <sheetData>
    <row r="1" spans="1:7" ht="15.75">
      <c r="A1" s="103" t="s">
        <v>240</v>
      </c>
      <c r="B1" s="103"/>
      <c r="C1" s="103"/>
      <c r="D1" s="103"/>
      <c r="E1" s="103"/>
      <c r="F1" s="103"/>
      <c r="G1" s="104"/>
    </row>
    <row r="2" spans="1:7" ht="15">
      <c r="A2" s="102" t="s">
        <v>247</v>
      </c>
      <c r="B2" s="102"/>
      <c r="C2" s="102"/>
      <c r="D2" s="102"/>
      <c r="E2" s="102"/>
      <c r="F2" s="102"/>
      <c r="G2" s="102"/>
    </row>
    <row r="3" spans="1:6" ht="15">
      <c r="A3" s="1"/>
      <c r="B3" s="1"/>
      <c r="C3" s="1"/>
      <c r="D3" s="1"/>
      <c r="E3" s="1"/>
      <c r="F3" s="1"/>
    </row>
    <row r="4" spans="1:7" s="3" customFormat="1" ht="23.25" customHeight="1">
      <c r="A4" s="98" t="s">
        <v>249</v>
      </c>
      <c r="B4" s="99"/>
      <c r="C4" s="99"/>
      <c r="D4" s="99"/>
      <c r="E4" s="99"/>
      <c r="F4" s="99"/>
      <c r="G4" s="100"/>
    </row>
    <row r="5" spans="1:7" s="3" customFormat="1" ht="7.5" customHeight="1">
      <c r="A5" s="64"/>
      <c r="B5" s="64"/>
      <c r="C5" s="64"/>
      <c r="D5" s="64"/>
      <c r="E5" s="64"/>
      <c r="F5" s="64"/>
      <c r="G5" s="64"/>
    </row>
    <row r="6" spans="1:10" s="3" customFormat="1" ht="25.5" customHeight="1">
      <c r="A6" s="60" t="s">
        <v>241</v>
      </c>
      <c r="B6" s="61"/>
      <c r="C6" s="61"/>
      <c r="D6" s="61"/>
      <c r="E6" s="61"/>
      <c r="F6" s="61"/>
      <c r="G6" s="5">
        <v>17.73</v>
      </c>
      <c r="J6" s="36"/>
    </row>
    <row r="7" spans="1:7" ht="15">
      <c r="A7" s="62"/>
      <c r="B7" s="62"/>
      <c r="C7" s="62"/>
      <c r="D7" s="62"/>
      <c r="E7" s="62"/>
      <c r="F7" s="62"/>
      <c r="G7" s="4" t="s">
        <v>238</v>
      </c>
    </row>
    <row r="8" spans="1:7" ht="14.25" customHeight="1">
      <c r="A8" s="66" t="s">
        <v>299</v>
      </c>
      <c r="B8" s="67"/>
      <c r="C8" s="67"/>
      <c r="D8" s="67"/>
      <c r="E8" s="67"/>
      <c r="F8" s="67"/>
      <c r="G8" s="94">
        <v>117005.82</v>
      </c>
    </row>
    <row r="9" spans="1:7" ht="11.25" customHeight="1">
      <c r="A9" s="68"/>
      <c r="B9" s="69"/>
      <c r="C9" s="69"/>
      <c r="D9" s="69"/>
      <c r="E9" s="69"/>
      <c r="F9" s="69"/>
      <c r="G9" s="95"/>
    </row>
    <row r="10" spans="1:7" ht="8.25" customHeight="1">
      <c r="A10" s="63"/>
      <c r="B10" s="63"/>
      <c r="C10" s="63"/>
      <c r="D10" s="63"/>
      <c r="E10" s="63"/>
      <c r="F10" s="63"/>
      <c r="G10" s="63"/>
    </row>
    <row r="11" spans="1:7" ht="30.75" customHeight="1">
      <c r="A11" s="80" t="s">
        <v>631</v>
      </c>
      <c r="B11" s="81"/>
      <c r="C11" s="81"/>
      <c r="D11" s="81"/>
      <c r="E11" s="81"/>
      <c r="F11" s="81"/>
      <c r="G11" s="39">
        <v>130677.24</v>
      </c>
    </row>
    <row r="12" spans="1:7" ht="7.5" customHeight="1">
      <c r="A12" s="64"/>
      <c r="B12" s="64"/>
      <c r="C12" s="64"/>
      <c r="D12" s="64"/>
      <c r="E12" s="64"/>
      <c r="F12" s="64"/>
      <c r="G12" s="64"/>
    </row>
    <row r="13" spans="1:7" ht="18" customHeight="1">
      <c r="A13" s="47" t="s">
        <v>451</v>
      </c>
      <c r="B13" s="48"/>
      <c r="C13" s="48"/>
      <c r="D13" s="48"/>
      <c r="E13" s="48"/>
      <c r="F13" s="48"/>
      <c r="G13" s="39">
        <v>133904</v>
      </c>
    </row>
    <row r="14" spans="1:7" ht="6" customHeight="1">
      <c r="A14" s="101"/>
      <c r="B14" s="101"/>
      <c r="C14" s="101"/>
      <c r="D14" s="101"/>
      <c r="E14" s="101"/>
      <c r="F14" s="101"/>
      <c r="G14" s="101"/>
    </row>
    <row r="15" spans="1:7" ht="15" customHeight="1">
      <c r="A15" s="66" t="s">
        <v>159</v>
      </c>
      <c r="B15" s="67"/>
      <c r="C15" s="67"/>
      <c r="D15" s="67"/>
      <c r="E15" s="67"/>
      <c r="F15" s="67"/>
      <c r="G15" s="96">
        <v>176708.62</v>
      </c>
    </row>
    <row r="16" spans="1:7" ht="10.5" customHeight="1">
      <c r="A16" s="68"/>
      <c r="B16" s="69"/>
      <c r="C16" s="69"/>
      <c r="D16" s="69"/>
      <c r="E16" s="69"/>
      <c r="F16" s="69"/>
      <c r="G16" s="97"/>
    </row>
    <row r="17" spans="1:7" ht="6" customHeight="1">
      <c r="A17" s="63"/>
      <c r="B17" s="63"/>
      <c r="C17" s="63"/>
      <c r="D17" s="63"/>
      <c r="E17" s="63"/>
      <c r="F17" s="63"/>
      <c r="G17" s="63"/>
    </row>
    <row r="18" spans="1:7" ht="21" customHeight="1">
      <c r="A18" s="80" t="s">
        <v>160</v>
      </c>
      <c r="B18" s="81"/>
      <c r="C18" s="81"/>
      <c r="D18" s="81"/>
      <c r="E18" s="81"/>
      <c r="F18" s="81"/>
      <c r="G18" s="6">
        <v>74201.2</v>
      </c>
    </row>
    <row r="19" spans="1:7" ht="20.25" customHeight="1">
      <c r="A19" s="98" t="s">
        <v>235</v>
      </c>
      <c r="B19" s="99"/>
      <c r="C19" s="99"/>
      <c r="D19" s="99"/>
      <c r="E19" s="99"/>
      <c r="F19" s="100"/>
      <c r="G19" s="7" t="s">
        <v>234</v>
      </c>
    </row>
    <row r="20" spans="1:7" ht="12.75">
      <c r="A20" s="72" t="s">
        <v>242</v>
      </c>
      <c r="B20" s="73"/>
      <c r="C20" s="73"/>
      <c r="D20" s="73"/>
      <c r="E20" s="73"/>
      <c r="F20" s="74"/>
      <c r="G20" s="11">
        <v>19601.59</v>
      </c>
    </row>
    <row r="21" spans="1:7" ht="16.5" customHeight="1">
      <c r="A21" s="75" t="s">
        <v>236</v>
      </c>
      <c r="B21" s="76"/>
      <c r="C21" s="76"/>
      <c r="D21" s="76"/>
      <c r="E21" s="76"/>
      <c r="F21" s="77"/>
      <c r="G21" s="12"/>
    </row>
    <row r="22" spans="1:7" ht="16.5" customHeight="1">
      <c r="A22" s="70" t="s">
        <v>315</v>
      </c>
      <c r="B22" s="71"/>
      <c r="C22" s="71"/>
      <c r="D22" s="71"/>
      <c r="E22" s="32">
        <v>6998</v>
      </c>
      <c r="F22" s="28" t="s">
        <v>300</v>
      </c>
      <c r="G22" s="26"/>
    </row>
    <row r="23" spans="1:7" ht="16.5" customHeight="1">
      <c r="A23" s="70" t="s">
        <v>487</v>
      </c>
      <c r="B23" s="71"/>
      <c r="C23" s="71"/>
      <c r="D23" s="71"/>
      <c r="E23" s="32">
        <v>7583</v>
      </c>
      <c r="F23" s="28" t="s">
        <v>300</v>
      </c>
      <c r="G23" s="26"/>
    </row>
    <row r="24" spans="1:7" ht="16.5" customHeight="1">
      <c r="A24" s="70" t="s">
        <v>316</v>
      </c>
      <c r="B24" s="71"/>
      <c r="C24" s="71"/>
      <c r="D24" s="71"/>
      <c r="E24" s="32">
        <v>585</v>
      </c>
      <c r="F24" s="28" t="s">
        <v>301</v>
      </c>
      <c r="G24" s="27">
        <v>1632.15</v>
      </c>
    </row>
    <row r="25" spans="1:7" ht="16.5" customHeight="1">
      <c r="A25" s="106" t="s">
        <v>604</v>
      </c>
      <c r="B25" s="107"/>
      <c r="C25" s="107"/>
      <c r="D25" s="107"/>
      <c r="E25" s="107"/>
      <c r="F25" s="108"/>
      <c r="G25" s="12"/>
    </row>
    <row r="26" spans="1:7" ht="16.5" customHeight="1">
      <c r="A26" s="70" t="s">
        <v>605</v>
      </c>
      <c r="B26" s="71"/>
      <c r="C26" s="71"/>
      <c r="D26" s="71"/>
      <c r="E26" s="32">
        <v>7583</v>
      </c>
      <c r="F26" s="28" t="s">
        <v>300</v>
      </c>
      <c r="G26" s="26"/>
    </row>
    <row r="27" spans="1:7" ht="16.5" customHeight="1">
      <c r="A27" s="70" t="s">
        <v>131</v>
      </c>
      <c r="B27" s="71"/>
      <c r="C27" s="71"/>
      <c r="D27" s="71"/>
      <c r="E27" s="32">
        <v>8184</v>
      </c>
      <c r="F27" s="28" t="s">
        <v>300</v>
      </c>
      <c r="G27" s="26"/>
    </row>
    <row r="28" spans="1:7" ht="16.5" customHeight="1">
      <c r="A28" s="70" t="s">
        <v>316</v>
      </c>
      <c r="B28" s="71"/>
      <c r="C28" s="71"/>
      <c r="D28" s="71"/>
      <c r="E28" s="32">
        <v>601</v>
      </c>
      <c r="F28" s="28" t="s">
        <v>607</v>
      </c>
      <c r="G28" s="27">
        <v>1772.95</v>
      </c>
    </row>
    <row r="29" spans="1:7" ht="16.5" customHeight="1">
      <c r="A29" s="85" t="s">
        <v>245</v>
      </c>
      <c r="B29" s="86"/>
      <c r="C29" s="86"/>
      <c r="D29" s="86"/>
      <c r="E29" s="86"/>
      <c r="F29" s="87"/>
      <c r="G29" s="13">
        <v>12039.03</v>
      </c>
    </row>
    <row r="30" spans="1:7" ht="16.5" customHeight="1">
      <c r="A30" s="23" t="s">
        <v>314</v>
      </c>
      <c r="B30" s="24">
        <v>4.824</v>
      </c>
      <c r="C30" s="24" t="s">
        <v>302</v>
      </c>
      <c r="D30" s="109"/>
      <c r="E30" s="109"/>
      <c r="F30" s="110"/>
      <c r="G30" s="21">
        <v>1017.86</v>
      </c>
    </row>
    <row r="31" spans="1:7" ht="16.5" customHeight="1">
      <c r="A31" s="19" t="s">
        <v>313</v>
      </c>
      <c r="B31" s="20">
        <v>4.091</v>
      </c>
      <c r="C31" s="20" t="s">
        <v>302</v>
      </c>
      <c r="D31" s="65"/>
      <c r="E31" s="65"/>
      <c r="F31" s="49"/>
      <c r="G31" s="21">
        <v>863.2</v>
      </c>
    </row>
    <row r="32" spans="1:7" ht="16.5" customHeight="1">
      <c r="A32" s="19" t="s">
        <v>312</v>
      </c>
      <c r="B32" s="35">
        <v>4.5</v>
      </c>
      <c r="C32" s="20" t="s">
        <v>302</v>
      </c>
      <c r="D32" s="65"/>
      <c r="E32" s="65"/>
      <c r="F32" s="49"/>
      <c r="G32" s="21">
        <v>949.5</v>
      </c>
    </row>
    <row r="33" spans="1:7" ht="16.5" customHeight="1">
      <c r="A33" s="19" t="s">
        <v>303</v>
      </c>
      <c r="B33" s="20">
        <v>5.271</v>
      </c>
      <c r="C33" s="20" t="s">
        <v>302</v>
      </c>
      <c r="D33" s="65"/>
      <c r="E33" s="65"/>
      <c r="F33" s="49"/>
      <c r="G33" s="21">
        <v>1112.18</v>
      </c>
    </row>
    <row r="34" spans="1:7" ht="16.5" customHeight="1">
      <c r="A34" s="19" t="s">
        <v>311</v>
      </c>
      <c r="B34" s="20">
        <v>5.031</v>
      </c>
      <c r="C34" s="20" t="s">
        <v>302</v>
      </c>
      <c r="D34" s="65"/>
      <c r="E34" s="65"/>
      <c r="F34" s="49"/>
      <c r="G34" s="21">
        <v>1061.54</v>
      </c>
    </row>
    <row r="35" spans="1:11" ht="16.5" customHeight="1">
      <c r="A35" s="19" t="s">
        <v>304</v>
      </c>
      <c r="B35" s="20">
        <v>4.865</v>
      </c>
      <c r="C35" s="20" t="s">
        <v>302</v>
      </c>
      <c r="D35" s="65"/>
      <c r="E35" s="65"/>
      <c r="F35" s="49"/>
      <c r="G35" s="21">
        <v>1026.52</v>
      </c>
      <c r="I35" s="29"/>
      <c r="J35" s="10"/>
      <c r="K35" s="10"/>
    </row>
    <row r="36" spans="1:11" ht="16.5" customHeight="1">
      <c r="A36" s="25" t="s">
        <v>305</v>
      </c>
      <c r="B36" s="22">
        <v>5.001</v>
      </c>
      <c r="C36" s="22" t="s">
        <v>302</v>
      </c>
      <c r="D36" s="78"/>
      <c r="E36" s="78"/>
      <c r="F36" s="79"/>
      <c r="G36" s="21">
        <v>1055.21</v>
      </c>
      <c r="I36" s="29"/>
      <c r="J36" s="10"/>
      <c r="K36" s="10"/>
    </row>
    <row r="37" spans="1:11" ht="16.5" customHeight="1">
      <c r="A37" s="19" t="s">
        <v>310</v>
      </c>
      <c r="B37" s="20">
        <v>5.036</v>
      </c>
      <c r="C37" s="20" t="s">
        <v>302</v>
      </c>
      <c r="D37" s="65"/>
      <c r="E37" s="65"/>
      <c r="F37" s="49"/>
      <c r="G37" s="21">
        <v>1062.6</v>
      </c>
      <c r="K37" s="10"/>
    </row>
    <row r="38" spans="1:7" ht="16.5" customHeight="1">
      <c r="A38" s="25" t="s">
        <v>306</v>
      </c>
      <c r="B38" s="22">
        <v>4.209</v>
      </c>
      <c r="C38" s="22" t="s">
        <v>302</v>
      </c>
      <c r="D38" s="78"/>
      <c r="E38" s="78"/>
      <c r="F38" s="79"/>
      <c r="G38" s="21">
        <v>888.1</v>
      </c>
    </row>
    <row r="39" spans="1:7" ht="16.5" customHeight="1">
      <c r="A39" s="19" t="s">
        <v>307</v>
      </c>
      <c r="B39" s="20">
        <v>5.048</v>
      </c>
      <c r="C39" s="20" t="s">
        <v>302</v>
      </c>
      <c r="D39" s="65"/>
      <c r="E39" s="65"/>
      <c r="F39" s="49"/>
      <c r="G39" s="21">
        <v>1065.13</v>
      </c>
    </row>
    <row r="40" spans="1:7" ht="16.5" customHeight="1">
      <c r="A40" s="19" t="s">
        <v>308</v>
      </c>
      <c r="B40" s="20">
        <v>4.766</v>
      </c>
      <c r="C40" s="20" t="s">
        <v>302</v>
      </c>
      <c r="D40" s="65"/>
      <c r="E40" s="65"/>
      <c r="F40" s="49"/>
      <c r="G40" s="21">
        <v>1005.63</v>
      </c>
    </row>
    <row r="41" spans="1:7" ht="16.5" customHeight="1">
      <c r="A41" s="19" t="s">
        <v>309</v>
      </c>
      <c r="B41" s="20">
        <v>4.415</v>
      </c>
      <c r="C41" s="20" t="s">
        <v>302</v>
      </c>
      <c r="D41" s="65"/>
      <c r="E41" s="65"/>
      <c r="F41" s="49"/>
      <c r="G41" s="21">
        <v>931.57</v>
      </c>
    </row>
    <row r="42" spans="1:7" ht="7.5" customHeight="1">
      <c r="A42" s="50"/>
      <c r="B42" s="65"/>
      <c r="C42" s="65"/>
      <c r="D42" s="65"/>
      <c r="E42" s="65"/>
      <c r="F42" s="65"/>
      <c r="G42" s="49"/>
    </row>
    <row r="43" spans="1:7" ht="16.5" customHeight="1">
      <c r="A43" s="88" t="s">
        <v>489</v>
      </c>
      <c r="B43" s="89"/>
      <c r="C43" s="89"/>
      <c r="D43" s="89"/>
      <c r="E43" s="89"/>
      <c r="F43" s="90"/>
      <c r="G43" s="15">
        <v>14135.16</v>
      </c>
    </row>
    <row r="44" spans="1:7" s="3" customFormat="1" ht="15.75" customHeight="1">
      <c r="A44" s="91" t="s">
        <v>237</v>
      </c>
      <c r="B44" s="92"/>
      <c r="C44" s="92"/>
      <c r="D44" s="92"/>
      <c r="E44" s="92"/>
      <c r="F44" s="93"/>
      <c r="G44" s="16"/>
    </row>
    <row r="45" spans="1:7" s="3" customFormat="1" ht="15.75" customHeight="1">
      <c r="A45" s="51" t="s">
        <v>365</v>
      </c>
      <c r="B45" s="52"/>
      <c r="C45" s="52"/>
      <c r="D45" s="52"/>
      <c r="E45" s="52"/>
      <c r="F45" s="53"/>
      <c r="G45" s="13">
        <v>131.82</v>
      </c>
    </row>
    <row r="46" spans="1:7" s="3" customFormat="1" ht="15.75" customHeight="1">
      <c r="A46" s="51" t="s">
        <v>515</v>
      </c>
      <c r="B46" s="52"/>
      <c r="C46" s="52"/>
      <c r="D46" s="52"/>
      <c r="E46" s="52"/>
      <c r="F46" s="53"/>
      <c r="G46" s="13">
        <v>131.82</v>
      </c>
    </row>
    <row r="47" spans="1:7" s="3" customFormat="1" ht="15.75" customHeight="1">
      <c r="A47" s="51" t="s">
        <v>43</v>
      </c>
      <c r="B47" s="52"/>
      <c r="C47" s="52"/>
      <c r="D47" s="52"/>
      <c r="E47" s="52"/>
      <c r="F47" s="53"/>
      <c r="G47" s="13">
        <v>988.65</v>
      </c>
    </row>
    <row r="48" spans="1:7" s="3" customFormat="1" ht="15.75" customHeight="1">
      <c r="A48" s="82" t="s">
        <v>246</v>
      </c>
      <c r="B48" s="83"/>
      <c r="C48" s="83"/>
      <c r="D48" s="83"/>
      <c r="E48" s="83"/>
      <c r="F48" s="84"/>
      <c r="G48" s="13">
        <v>126275.46</v>
      </c>
    </row>
    <row r="49" spans="1:7" s="3" customFormat="1" ht="15.75" customHeight="1">
      <c r="A49" s="57" t="s">
        <v>325</v>
      </c>
      <c r="B49" s="58"/>
      <c r="C49" s="58"/>
      <c r="D49" s="58"/>
      <c r="E49" s="58"/>
      <c r="F49" s="59"/>
      <c r="G49" s="17"/>
    </row>
    <row r="50" spans="1:7" s="3" customFormat="1" ht="15.75" customHeight="1">
      <c r="A50" s="54" t="s">
        <v>361</v>
      </c>
      <c r="B50" s="55"/>
      <c r="C50" s="55"/>
      <c r="D50" s="55"/>
      <c r="E50" s="55"/>
      <c r="F50" s="56"/>
      <c r="G50" s="14">
        <v>1582.22</v>
      </c>
    </row>
    <row r="51" spans="1:7" s="3" customFormat="1" ht="15.75" customHeight="1">
      <c r="A51" s="57" t="s">
        <v>365</v>
      </c>
      <c r="B51" s="58"/>
      <c r="C51" s="58"/>
      <c r="D51" s="58"/>
      <c r="E51" s="58"/>
      <c r="F51" s="59"/>
      <c r="G51" s="14"/>
    </row>
    <row r="52" spans="1:7" s="3" customFormat="1" ht="15.75" customHeight="1">
      <c r="A52" s="54" t="s">
        <v>382</v>
      </c>
      <c r="B52" s="55"/>
      <c r="C52" s="55"/>
      <c r="D52" s="55"/>
      <c r="E52" s="55"/>
      <c r="F52" s="56"/>
      <c r="G52" s="14">
        <v>643.92</v>
      </c>
    </row>
    <row r="53" spans="1:7" s="3" customFormat="1" ht="15.75" customHeight="1">
      <c r="A53" s="54" t="s">
        <v>351</v>
      </c>
      <c r="B53" s="55"/>
      <c r="C53" s="55"/>
      <c r="D53" s="55"/>
      <c r="E53" s="55"/>
      <c r="F53" s="56"/>
      <c r="G53" s="12">
        <v>223.2</v>
      </c>
    </row>
    <row r="54" spans="1:7" s="3" customFormat="1" ht="16.5" customHeight="1">
      <c r="A54" s="54" t="s">
        <v>368</v>
      </c>
      <c r="B54" s="55"/>
      <c r="C54" s="55"/>
      <c r="D54" s="55"/>
      <c r="E54" s="55"/>
      <c r="F54" s="56"/>
      <c r="G54" s="12">
        <v>13510.5</v>
      </c>
    </row>
    <row r="55" spans="1:7" s="3" customFormat="1" ht="16.5" customHeight="1">
      <c r="A55" s="54" t="s">
        <v>394</v>
      </c>
      <c r="B55" s="55"/>
      <c r="C55" s="55"/>
      <c r="D55" s="55"/>
      <c r="E55" s="55"/>
      <c r="F55" s="56"/>
      <c r="G55" s="14">
        <v>226.83</v>
      </c>
    </row>
    <row r="56" spans="1:7" s="3" customFormat="1" ht="16.5" customHeight="1">
      <c r="A56" s="57" t="s">
        <v>395</v>
      </c>
      <c r="B56" s="58"/>
      <c r="C56" s="58"/>
      <c r="D56" s="58"/>
      <c r="E56" s="58"/>
      <c r="F56" s="59"/>
      <c r="G56" s="12"/>
    </row>
    <row r="57" spans="1:7" s="3" customFormat="1" ht="16.5" customHeight="1">
      <c r="A57" s="54" t="s">
        <v>375</v>
      </c>
      <c r="B57" s="55"/>
      <c r="C57" s="55"/>
      <c r="D57" s="55"/>
      <c r="E57" s="55"/>
      <c r="F57" s="56"/>
      <c r="G57" s="12">
        <v>410.09</v>
      </c>
    </row>
    <row r="58" spans="1:7" s="3" customFormat="1" ht="16.5" customHeight="1">
      <c r="A58" s="54" t="s">
        <v>397</v>
      </c>
      <c r="B58" s="55"/>
      <c r="C58" s="55"/>
      <c r="D58" s="55"/>
      <c r="E58" s="55"/>
      <c r="F58" s="56"/>
      <c r="G58" s="12">
        <v>423.77</v>
      </c>
    </row>
    <row r="59" spans="1:7" s="3" customFormat="1" ht="16.5" customHeight="1">
      <c r="A59" s="57" t="s">
        <v>446</v>
      </c>
      <c r="B59" s="58"/>
      <c r="C59" s="58"/>
      <c r="D59" s="58"/>
      <c r="E59" s="58"/>
      <c r="F59" s="59"/>
      <c r="G59" s="12"/>
    </row>
    <row r="60" spans="1:7" s="3" customFormat="1" ht="16.5" customHeight="1">
      <c r="A60" s="54" t="s">
        <v>478</v>
      </c>
      <c r="B60" s="55"/>
      <c r="C60" s="55"/>
      <c r="D60" s="55"/>
      <c r="E60" s="55"/>
      <c r="F60" s="56"/>
      <c r="G60" s="12">
        <v>1936.6</v>
      </c>
    </row>
    <row r="61" spans="1:7" s="3" customFormat="1" ht="16.5" customHeight="1">
      <c r="A61" s="57" t="s">
        <v>515</v>
      </c>
      <c r="B61" s="58"/>
      <c r="C61" s="58"/>
      <c r="D61" s="58"/>
      <c r="E61" s="58"/>
      <c r="F61" s="59"/>
      <c r="G61" s="12"/>
    </row>
    <row r="62" spans="1:7" s="3" customFormat="1" ht="16.5" customHeight="1">
      <c r="A62" s="54" t="s">
        <v>373</v>
      </c>
      <c r="B62" s="55"/>
      <c r="C62" s="55"/>
      <c r="D62" s="55"/>
      <c r="E62" s="55"/>
      <c r="F62" s="56"/>
      <c r="G62" s="12">
        <v>341.76</v>
      </c>
    </row>
    <row r="63" spans="1:7" s="3" customFormat="1" ht="16.5" customHeight="1">
      <c r="A63" s="54" t="s">
        <v>520</v>
      </c>
      <c r="B63" s="55"/>
      <c r="C63" s="55"/>
      <c r="D63" s="55"/>
      <c r="E63" s="55"/>
      <c r="F63" s="56"/>
      <c r="G63" s="12">
        <v>2013.9</v>
      </c>
    </row>
    <row r="64" spans="1:7" s="3" customFormat="1" ht="16.5" customHeight="1">
      <c r="A64" s="54" t="s">
        <v>531</v>
      </c>
      <c r="B64" s="55"/>
      <c r="C64" s="55"/>
      <c r="D64" s="55"/>
      <c r="E64" s="55"/>
      <c r="F64" s="56"/>
      <c r="G64" s="12">
        <v>4916.97</v>
      </c>
    </row>
    <row r="65" spans="1:7" s="3" customFormat="1" ht="16.5" customHeight="1">
      <c r="A65" s="54" t="s">
        <v>350</v>
      </c>
      <c r="B65" s="55"/>
      <c r="C65" s="55"/>
      <c r="D65" s="55"/>
      <c r="E65" s="55"/>
      <c r="F65" s="56"/>
      <c r="G65" s="12">
        <v>1526.69</v>
      </c>
    </row>
    <row r="66" spans="1:7" s="3" customFormat="1" ht="16.5" customHeight="1">
      <c r="A66" s="57" t="s">
        <v>559</v>
      </c>
      <c r="B66" s="58"/>
      <c r="C66" s="58"/>
      <c r="D66" s="58"/>
      <c r="E66" s="58"/>
      <c r="F66" s="59"/>
      <c r="G66" s="12"/>
    </row>
    <row r="67" spans="1:7" s="3" customFormat="1" ht="16.5" customHeight="1">
      <c r="A67" s="54" t="s">
        <v>582</v>
      </c>
      <c r="B67" s="55"/>
      <c r="C67" s="55"/>
      <c r="D67" s="55"/>
      <c r="E67" s="55"/>
      <c r="F67" s="56"/>
      <c r="G67" s="18">
        <v>774.64</v>
      </c>
    </row>
    <row r="68" spans="1:7" s="3" customFormat="1" ht="16.5" customHeight="1">
      <c r="A68" s="54" t="s">
        <v>636</v>
      </c>
      <c r="B68" s="55"/>
      <c r="C68" s="55"/>
      <c r="D68" s="55"/>
      <c r="E68" s="55"/>
      <c r="F68" s="56"/>
      <c r="G68" s="18">
        <v>23157.5</v>
      </c>
    </row>
    <row r="69" spans="1:7" s="3" customFormat="1" ht="16.5" customHeight="1">
      <c r="A69" s="57" t="s">
        <v>614</v>
      </c>
      <c r="B69" s="58"/>
      <c r="C69" s="58"/>
      <c r="D69" s="58"/>
      <c r="E69" s="58"/>
      <c r="F69" s="59"/>
      <c r="G69" s="18"/>
    </row>
    <row r="70" spans="1:7" s="3" customFormat="1" ht="16.5" customHeight="1">
      <c r="A70" s="54" t="s">
        <v>22</v>
      </c>
      <c r="B70" s="55"/>
      <c r="C70" s="55"/>
      <c r="D70" s="55"/>
      <c r="E70" s="55"/>
      <c r="F70" s="56"/>
      <c r="G70" s="18">
        <v>1753.09</v>
      </c>
    </row>
    <row r="71" spans="1:7" s="3" customFormat="1" ht="16.5" customHeight="1">
      <c r="A71" s="54" t="s">
        <v>350</v>
      </c>
      <c r="B71" s="55"/>
      <c r="C71" s="55"/>
      <c r="D71" s="55"/>
      <c r="E71" s="55"/>
      <c r="F71" s="56"/>
      <c r="G71" s="18">
        <v>743.12</v>
      </c>
    </row>
    <row r="72" spans="1:7" s="3" customFormat="1" ht="16.5" customHeight="1">
      <c r="A72" s="54" t="s">
        <v>584</v>
      </c>
      <c r="B72" s="55"/>
      <c r="C72" s="55"/>
      <c r="D72" s="55"/>
      <c r="E72" s="55"/>
      <c r="F72" s="56"/>
      <c r="G72" s="18">
        <v>1161.96</v>
      </c>
    </row>
    <row r="73" spans="1:7" s="3" customFormat="1" ht="16.5" customHeight="1">
      <c r="A73" s="54" t="s">
        <v>38</v>
      </c>
      <c r="B73" s="55"/>
      <c r="C73" s="55"/>
      <c r="D73" s="55"/>
      <c r="E73" s="55"/>
      <c r="F73" s="56"/>
      <c r="G73" s="18">
        <v>6249.54</v>
      </c>
    </row>
    <row r="74" spans="1:7" s="3" customFormat="1" ht="16.5" customHeight="1">
      <c r="A74" s="54" t="s">
        <v>39</v>
      </c>
      <c r="B74" s="55"/>
      <c r="C74" s="55"/>
      <c r="D74" s="55"/>
      <c r="E74" s="55"/>
      <c r="F74" s="56"/>
      <c r="G74" s="18">
        <v>29355.92</v>
      </c>
    </row>
    <row r="75" spans="1:7" s="3" customFormat="1" ht="16.5" customHeight="1">
      <c r="A75" s="54" t="s">
        <v>41</v>
      </c>
      <c r="B75" s="55"/>
      <c r="C75" s="55"/>
      <c r="D75" s="55"/>
      <c r="E75" s="55"/>
      <c r="F75" s="56"/>
      <c r="G75" s="12">
        <v>1351.36</v>
      </c>
    </row>
    <row r="76" spans="1:7" s="3" customFormat="1" ht="16.5" customHeight="1">
      <c r="A76" s="54" t="s">
        <v>519</v>
      </c>
      <c r="B76" s="55"/>
      <c r="C76" s="55"/>
      <c r="D76" s="55"/>
      <c r="E76" s="55"/>
      <c r="F76" s="56"/>
      <c r="G76" s="12">
        <v>14967.86</v>
      </c>
    </row>
    <row r="77" spans="1:7" s="3" customFormat="1" ht="16.5" customHeight="1">
      <c r="A77" s="54" t="s">
        <v>26</v>
      </c>
      <c r="B77" s="55"/>
      <c r="C77" s="55"/>
      <c r="D77" s="55"/>
      <c r="E77" s="55"/>
      <c r="F77" s="56"/>
      <c r="G77" s="12">
        <v>768.93</v>
      </c>
    </row>
    <row r="78" spans="1:7" s="3" customFormat="1" ht="16.5" customHeight="1">
      <c r="A78" s="54" t="s">
        <v>40</v>
      </c>
      <c r="B78" s="55"/>
      <c r="C78" s="55"/>
      <c r="D78" s="55"/>
      <c r="E78" s="55"/>
      <c r="F78" s="56"/>
      <c r="G78" s="18">
        <v>2904.9</v>
      </c>
    </row>
    <row r="79" spans="1:7" s="3" customFormat="1" ht="16.5" customHeight="1">
      <c r="A79" s="57" t="s">
        <v>298</v>
      </c>
      <c r="B79" s="58"/>
      <c r="C79" s="58"/>
      <c r="D79" s="58"/>
      <c r="E79" s="58"/>
      <c r="F79" s="59"/>
      <c r="G79" s="14"/>
    </row>
    <row r="80" spans="1:7" s="3" customFormat="1" ht="16.5" customHeight="1">
      <c r="A80" s="54" t="s">
        <v>109</v>
      </c>
      <c r="B80" s="55"/>
      <c r="C80" s="55"/>
      <c r="D80" s="55"/>
      <c r="E80" s="55"/>
      <c r="F80" s="56"/>
      <c r="G80" s="12">
        <v>990.83</v>
      </c>
    </row>
    <row r="81" spans="1:7" s="3" customFormat="1" ht="16.5" customHeight="1">
      <c r="A81" s="54" t="s">
        <v>15</v>
      </c>
      <c r="B81" s="55"/>
      <c r="C81" s="55"/>
      <c r="D81" s="55"/>
      <c r="E81" s="55"/>
      <c r="F81" s="56"/>
      <c r="G81" s="12">
        <v>899.79</v>
      </c>
    </row>
    <row r="82" spans="1:7" s="3" customFormat="1" ht="16.5" customHeight="1">
      <c r="A82" s="54" t="s">
        <v>350</v>
      </c>
      <c r="B82" s="55"/>
      <c r="C82" s="55"/>
      <c r="D82" s="55"/>
      <c r="E82" s="55"/>
      <c r="F82" s="56"/>
      <c r="G82" s="12">
        <v>267.84</v>
      </c>
    </row>
    <row r="83" spans="1:7" s="3" customFormat="1" ht="16.5" customHeight="1">
      <c r="A83" s="57" t="s">
        <v>172</v>
      </c>
      <c r="B83" s="58"/>
      <c r="C83" s="58"/>
      <c r="D83" s="58"/>
      <c r="E83" s="58"/>
      <c r="F83" s="59"/>
      <c r="G83" s="12"/>
    </row>
    <row r="84" spans="1:7" s="3" customFormat="1" ht="16.5" customHeight="1">
      <c r="A84" s="54" t="s">
        <v>188</v>
      </c>
      <c r="B84" s="55"/>
      <c r="C84" s="55"/>
      <c r="D84" s="55"/>
      <c r="E84" s="55"/>
      <c r="F84" s="56"/>
      <c r="G84" s="12">
        <v>7076.15</v>
      </c>
    </row>
    <row r="85" spans="1:7" s="3" customFormat="1" ht="16.5" customHeight="1">
      <c r="A85" s="54" t="s">
        <v>448</v>
      </c>
      <c r="B85" s="55"/>
      <c r="C85" s="55"/>
      <c r="D85" s="55"/>
      <c r="E85" s="55"/>
      <c r="F85" s="56"/>
      <c r="G85" s="12">
        <v>2206.52</v>
      </c>
    </row>
    <row r="86" spans="1:7" s="3" customFormat="1" ht="16.5" customHeight="1">
      <c r="A86" s="54" t="s">
        <v>449</v>
      </c>
      <c r="B86" s="55"/>
      <c r="C86" s="55"/>
      <c r="D86" s="55"/>
      <c r="E86" s="55"/>
      <c r="F86" s="56"/>
      <c r="G86" s="12">
        <v>2050.48</v>
      </c>
    </row>
    <row r="87" spans="1:7" s="3" customFormat="1" ht="16.5" customHeight="1">
      <c r="A87" s="54" t="s">
        <v>126</v>
      </c>
      <c r="B87" s="55"/>
      <c r="C87" s="55"/>
      <c r="D87" s="55"/>
      <c r="E87" s="55"/>
      <c r="F87" s="56"/>
      <c r="G87" s="12">
        <v>1230.34</v>
      </c>
    </row>
    <row r="88" spans="1:7" s="3" customFormat="1" ht="16.5" customHeight="1">
      <c r="A88" s="54" t="s">
        <v>350</v>
      </c>
      <c r="B88" s="55"/>
      <c r="C88" s="55"/>
      <c r="D88" s="55"/>
      <c r="E88" s="55"/>
      <c r="F88" s="56"/>
      <c r="G88" s="12">
        <v>121.85</v>
      </c>
    </row>
    <row r="89" spans="1:7" s="3" customFormat="1" ht="16.5" customHeight="1">
      <c r="A89" s="57" t="s">
        <v>182</v>
      </c>
      <c r="B89" s="58"/>
      <c r="C89" s="58"/>
      <c r="D89" s="58"/>
      <c r="E89" s="58"/>
      <c r="F89" s="59"/>
      <c r="G89" s="12"/>
    </row>
    <row r="90" spans="1:7" s="3" customFormat="1" ht="16.5" customHeight="1">
      <c r="A90" s="111" t="s">
        <v>126</v>
      </c>
      <c r="B90" s="112"/>
      <c r="C90" s="112"/>
      <c r="D90" s="112"/>
      <c r="E90" s="112"/>
      <c r="F90" s="113"/>
      <c r="G90" s="12">
        <v>364.54</v>
      </c>
    </row>
    <row r="91" spans="1:7" s="3" customFormat="1" ht="16.5" customHeight="1">
      <c r="A91" s="54" t="s">
        <v>350</v>
      </c>
      <c r="B91" s="55"/>
      <c r="C91" s="55"/>
      <c r="D91" s="55"/>
      <c r="E91" s="55"/>
      <c r="F91" s="56"/>
      <c r="G91" s="12">
        <v>121.85</v>
      </c>
    </row>
    <row r="92" ht="12.75">
      <c r="G92" s="29"/>
    </row>
    <row r="93" ht="12.75">
      <c r="G93" s="29"/>
    </row>
    <row r="94" ht="12.75">
      <c r="G94" s="29"/>
    </row>
    <row r="95" ht="12.75">
      <c r="G95" s="29"/>
    </row>
    <row r="96" ht="12.75">
      <c r="G96" s="29"/>
    </row>
    <row r="97" ht="12.75">
      <c r="G97" s="29"/>
    </row>
    <row r="98" ht="12.75">
      <c r="G98" s="29"/>
    </row>
    <row r="99" ht="12.75">
      <c r="G99" s="29"/>
    </row>
    <row r="100" ht="12.75">
      <c r="G100" s="29"/>
    </row>
    <row r="101" ht="12.75">
      <c r="G101" s="29"/>
    </row>
    <row r="102" ht="12.75">
      <c r="G102" s="29"/>
    </row>
    <row r="103" ht="12.75">
      <c r="G103" s="29"/>
    </row>
    <row r="104" ht="12.75">
      <c r="G104" s="29"/>
    </row>
    <row r="105" ht="12.75">
      <c r="G105" s="29"/>
    </row>
    <row r="106" ht="12.75">
      <c r="G106" s="29"/>
    </row>
    <row r="107" ht="12.75">
      <c r="G107" s="29"/>
    </row>
    <row r="108" ht="12.75">
      <c r="G108" s="29"/>
    </row>
    <row r="109" ht="12.75">
      <c r="G109" s="29"/>
    </row>
  </sheetData>
  <mergeCells count="89">
    <mergeCell ref="A88:F88"/>
    <mergeCell ref="A89:F89"/>
    <mergeCell ref="A90:F90"/>
    <mergeCell ref="A84:F84"/>
    <mergeCell ref="A85:F85"/>
    <mergeCell ref="A86:F86"/>
    <mergeCell ref="A87:F87"/>
    <mergeCell ref="G15:G16"/>
    <mergeCell ref="A17:G17"/>
    <mergeCell ref="A10:G10"/>
    <mergeCell ref="A11:F11"/>
    <mergeCell ref="A12:G12"/>
    <mergeCell ref="A14:G14"/>
    <mergeCell ref="A6:F6"/>
    <mergeCell ref="A7:F7"/>
    <mergeCell ref="A8:F9"/>
    <mergeCell ref="G8:G9"/>
    <mergeCell ref="A1:G1"/>
    <mergeCell ref="A2:G2"/>
    <mergeCell ref="A4:G4"/>
    <mergeCell ref="A5:G5"/>
    <mergeCell ref="A18:F18"/>
    <mergeCell ref="A19:F19"/>
    <mergeCell ref="A15:F16"/>
    <mergeCell ref="A23:D23"/>
    <mergeCell ref="A20:F20"/>
    <mergeCell ref="A21:F21"/>
    <mergeCell ref="A22:D22"/>
    <mergeCell ref="A24:D24"/>
    <mergeCell ref="A29:F29"/>
    <mergeCell ref="D30:F30"/>
    <mergeCell ref="A25:F25"/>
    <mergeCell ref="A26:D26"/>
    <mergeCell ref="A27:D27"/>
    <mergeCell ref="A28:D28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A42:G42"/>
    <mergeCell ref="A43:F43"/>
    <mergeCell ref="A44:F44"/>
    <mergeCell ref="A45:F45"/>
    <mergeCell ref="A47:F47"/>
    <mergeCell ref="A46:F46"/>
    <mergeCell ref="A48:F48"/>
    <mergeCell ref="A49:F49"/>
    <mergeCell ref="A50:F50"/>
    <mergeCell ref="A51:F51"/>
    <mergeCell ref="A52:F52"/>
    <mergeCell ref="A55:F55"/>
    <mergeCell ref="A56:F56"/>
    <mergeCell ref="A58:F58"/>
    <mergeCell ref="A54:F54"/>
    <mergeCell ref="A57:F57"/>
    <mergeCell ref="A53:F53"/>
    <mergeCell ref="A59:F59"/>
    <mergeCell ref="A60:F60"/>
    <mergeCell ref="A61:F61"/>
    <mergeCell ref="A62:F62"/>
    <mergeCell ref="A64:F64"/>
    <mergeCell ref="A65:F65"/>
    <mergeCell ref="A66:F66"/>
    <mergeCell ref="A67:F67"/>
    <mergeCell ref="A79:F79"/>
    <mergeCell ref="A69:F69"/>
    <mergeCell ref="A70:F70"/>
    <mergeCell ref="A71:F71"/>
    <mergeCell ref="A72:F72"/>
    <mergeCell ref="A73:F73"/>
    <mergeCell ref="A74:F74"/>
    <mergeCell ref="A75:F75"/>
    <mergeCell ref="A91:F91"/>
    <mergeCell ref="A63:F63"/>
    <mergeCell ref="A77:F77"/>
    <mergeCell ref="A80:F80"/>
    <mergeCell ref="A81:F81"/>
    <mergeCell ref="A82:F82"/>
    <mergeCell ref="A83:F83"/>
    <mergeCell ref="A68:F68"/>
    <mergeCell ref="A76:F76"/>
    <mergeCell ref="A78:F78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3">
      <selection activeCell="E28" sqref="E28"/>
    </sheetView>
  </sheetViews>
  <sheetFormatPr defaultColWidth="9.140625" defaultRowHeight="12.75"/>
  <cols>
    <col min="1" max="1" width="9.28125" style="0" customWidth="1"/>
    <col min="2" max="2" width="5.7109375" style="0" customWidth="1"/>
    <col min="3" max="3" width="5.140625" style="0" customWidth="1"/>
    <col min="4" max="4" width="13.28125" style="0" customWidth="1"/>
    <col min="5" max="5" width="5.28125" style="0" customWidth="1"/>
    <col min="6" max="6" width="32.421875" style="0" customWidth="1"/>
    <col min="7" max="7" width="17.57421875" style="0" customWidth="1"/>
    <col min="9" max="9" width="7.00390625" style="0" customWidth="1"/>
    <col min="10" max="10" width="3.28125" style="0" customWidth="1"/>
    <col min="11" max="11" width="4.421875" style="0" customWidth="1"/>
  </cols>
  <sheetData>
    <row r="1" spans="1:7" ht="15.75">
      <c r="A1" s="103" t="s">
        <v>240</v>
      </c>
      <c r="B1" s="103"/>
      <c r="C1" s="103"/>
      <c r="D1" s="103"/>
      <c r="E1" s="103"/>
      <c r="F1" s="103"/>
      <c r="G1" s="104"/>
    </row>
    <row r="2" spans="1:7" ht="12.75" customHeight="1">
      <c r="A2" s="102" t="s">
        <v>269</v>
      </c>
      <c r="B2" s="102"/>
      <c r="C2" s="102"/>
      <c r="D2" s="102"/>
      <c r="E2" s="102"/>
      <c r="F2" s="102"/>
      <c r="G2" s="102"/>
    </row>
    <row r="3" spans="1:7" ht="12.75" customHeight="1">
      <c r="A3" s="33"/>
      <c r="B3" s="34"/>
      <c r="C3" s="34"/>
      <c r="D3" s="34"/>
      <c r="E3" s="34"/>
      <c r="F3" s="34"/>
      <c r="G3" s="34"/>
    </row>
    <row r="4" spans="1:7" s="3" customFormat="1" ht="23.25" customHeight="1">
      <c r="A4" s="98" t="s">
        <v>283</v>
      </c>
      <c r="B4" s="99"/>
      <c r="C4" s="99"/>
      <c r="D4" s="99"/>
      <c r="E4" s="99"/>
      <c r="F4" s="99"/>
      <c r="G4" s="100"/>
    </row>
    <row r="5" spans="1:7" s="3" customFormat="1" ht="7.5" customHeight="1">
      <c r="A5" s="30"/>
      <c r="B5" s="31"/>
      <c r="C5" s="31"/>
      <c r="D5" s="31"/>
      <c r="E5" s="31"/>
      <c r="F5" s="31"/>
      <c r="G5" s="31"/>
    </row>
    <row r="6" spans="1:10" s="3" customFormat="1" ht="25.5" customHeight="1">
      <c r="A6" s="60" t="s">
        <v>241</v>
      </c>
      <c r="B6" s="61"/>
      <c r="C6" s="61"/>
      <c r="D6" s="61"/>
      <c r="E6" s="61"/>
      <c r="F6" s="61"/>
      <c r="G6" s="5">
        <v>17.73</v>
      </c>
      <c r="J6" s="36"/>
    </row>
    <row r="7" spans="1:7" ht="15">
      <c r="A7" s="62"/>
      <c r="B7" s="62"/>
      <c r="C7" s="62"/>
      <c r="D7" s="62"/>
      <c r="E7" s="62"/>
      <c r="F7" s="62"/>
      <c r="G7" s="4" t="s">
        <v>238</v>
      </c>
    </row>
    <row r="8" spans="1:7" ht="14.25" customHeight="1">
      <c r="A8" s="66" t="s">
        <v>299</v>
      </c>
      <c r="B8" s="67"/>
      <c r="C8" s="67"/>
      <c r="D8" s="67"/>
      <c r="E8" s="67"/>
      <c r="F8" s="67"/>
      <c r="G8" s="94">
        <v>30426</v>
      </c>
    </row>
    <row r="9" spans="1:7" ht="11.25" customHeight="1">
      <c r="A9" s="68"/>
      <c r="B9" s="69"/>
      <c r="C9" s="69"/>
      <c r="D9" s="69"/>
      <c r="E9" s="69"/>
      <c r="F9" s="69"/>
      <c r="G9" s="95"/>
    </row>
    <row r="10" spans="1:7" ht="8.25" customHeight="1">
      <c r="A10" s="63"/>
      <c r="B10" s="63"/>
      <c r="C10" s="63"/>
      <c r="D10" s="63"/>
      <c r="E10" s="63"/>
      <c r="F10" s="63"/>
      <c r="G10" s="63"/>
    </row>
    <row r="11" spans="1:7" ht="30.75" customHeight="1">
      <c r="A11" s="80" t="s">
        <v>631</v>
      </c>
      <c r="B11" s="81"/>
      <c r="C11" s="81"/>
      <c r="D11" s="81"/>
      <c r="E11" s="81"/>
      <c r="F11" s="81"/>
      <c r="G11" s="40">
        <v>114479.77</v>
      </c>
    </row>
    <row r="12" spans="1:7" ht="7.5" customHeight="1">
      <c r="A12" s="64"/>
      <c r="B12" s="64"/>
      <c r="C12" s="64"/>
      <c r="D12" s="64"/>
      <c r="E12" s="64"/>
      <c r="F12" s="64"/>
      <c r="G12" s="64"/>
    </row>
    <row r="13" spans="1:7" ht="18" customHeight="1">
      <c r="A13" s="47" t="s">
        <v>451</v>
      </c>
      <c r="B13" s="48"/>
      <c r="C13" s="48"/>
      <c r="D13" s="48"/>
      <c r="E13" s="48"/>
      <c r="F13" s="48"/>
      <c r="G13" s="39">
        <v>114480.4</v>
      </c>
    </row>
    <row r="14" spans="1:7" ht="6" customHeight="1">
      <c r="A14" s="101"/>
      <c r="B14" s="101"/>
      <c r="C14" s="101"/>
      <c r="D14" s="101"/>
      <c r="E14" s="101"/>
      <c r="F14" s="101"/>
      <c r="G14" s="101"/>
    </row>
    <row r="15" spans="1:7" ht="15" customHeight="1">
      <c r="A15" s="66" t="s">
        <v>162</v>
      </c>
      <c r="B15" s="67"/>
      <c r="C15" s="67"/>
      <c r="D15" s="67"/>
      <c r="E15" s="67"/>
      <c r="F15" s="67"/>
      <c r="G15" s="96">
        <v>90978.85</v>
      </c>
    </row>
    <row r="16" spans="1:7" ht="10.5" customHeight="1">
      <c r="A16" s="68"/>
      <c r="B16" s="69"/>
      <c r="C16" s="69"/>
      <c r="D16" s="69"/>
      <c r="E16" s="69"/>
      <c r="F16" s="69"/>
      <c r="G16" s="97"/>
    </row>
    <row r="17" spans="1:7" ht="6" customHeight="1">
      <c r="A17" s="63"/>
      <c r="B17" s="63"/>
      <c r="C17" s="63"/>
      <c r="D17" s="63"/>
      <c r="E17" s="63"/>
      <c r="F17" s="63"/>
      <c r="G17" s="63"/>
    </row>
    <row r="18" spans="1:7" ht="21" customHeight="1">
      <c r="A18" s="80" t="s">
        <v>160</v>
      </c>
      <c r="B18" s="81"/>
      <c r="C18" s="81"/>
      <c r="D18" s="81"/>
      <c r="E18" s="81"/>
      <c r="F18" s="81"/>
      <c r="G18" s="6">
        <v>53927.55</v>
      </c>
    </row>
    <row r="19" spans="1:7" ht="20.25" customHeight="1">
      <c r="A19" s="98" t="s">
        <v>235</v>
      </c>
      <c r="B19" s="99"/>
      <c r="C19" s="99"/>
      <c r="D19" s="99"/>
      <c r="E19" s="99"/>
      <c r="F19" s="100"/>
      <c r="G19" s="7" t="s">
        <v>234</v>
      </c>
    </row>
    <row r="20" spans="1:7" ht="12.75">
      <c r="A20" s="72" t="s">
        <v>242</v>
      </c>
      <c r="B20" s="73"/>
      <c r="C20" s="73"/>
      <c r="D20" s="73"/>
      <c r="E20" s="73"/>
      <c r="F20" s="74"/>
      <c r="G20" s="11">
        <v>17171.97</v>
      </c>
    </row>
    <row r="21" spans="1:7" ht="16.5" customHeight="1">
      <c r="A21" s="75" t="s">
        <v>236</v>
      </c>
      <c r="B21" s="76"/>
      <c r="C21" s="76"/>
      <c r="D21" s="76"/>
      <c r="E21" s="76"/>
      <c r="F21" s="77"/>
      <c r="G21" s="12"/>
    </row>
    <row r="22" spans="1:7" ht="16.5" customHeight="1">
      <c r="A22" s="70" t="s">
        <v>315</v>
      </c>
      <c r="B22" s="71"/>
      <c r="C22" s="71"/>
      <c r="D22" s="71"/>
      <c r="E22" s="32">
        <v>6692</v>
      </c>
      <c r="F22" s="28" t="s">
        <v>300</v>
      </c>
      <c r="G22" s="26"/>
    </row>
    <row r="23" spans="1:7" ht="16.5" customHeight="1">
      <c r="A23" s="70" t="s">
        <v>487</v>
      </c>
      <c r="B23" s="71"/>
      <c r="C23" s="71"/>
      <c r="D23" s="71"/>
      <c r="E23" s="32">
        <v>7431</v>
      </c>
      <c r="F23" s="28" t="s">
        <v>300</v>
      </c>
      <c r="G23" s="26"/>
    </row>
    <row r="24" spans="1:7" ht="16.5" customHeight="1">
      <c r="A24" s="70" t="s">
        <v>316</v>
      </c>
      <c r="B24" s="71"/>
      <c r="C24" s="71"/>
      <c r="D24" s="71"/>
      <c r="E24" s="32">
        <v>739</v>
      </c>
      <c r="F24" s="28" t="s">
        <v>301</v>
      </c>
      <c r="G24" s="27">
        <v>2061.81</v>
      </c>
    </row>
    <row r="25" spans="1:7" ht="16.5" customHeight="1">
      <c r="A25" s="106" t="s">
        <v>604</v>
      </c>
      <c r="B25" s="107"/>
      <c r="C25" s="107"/>
      <c r="D25" s="107"/>
      <c r="E25" s="107"/>
      <c r="F25" s="108"/>
      <c r="G25" s="12"/>
    </row>
    <row r="26" spans="1:7" ht="16.5" customHeight="1">
      <c r="A26" s="70" t="s">
        <v>605</v>
      </c>
      <c r="B26" s="71"/>
      <c r="C26" s="71"/>
      <c r="D26" s="71"/>
      <c r="E26" s="32">
        <v>7431</v>
      </c>
      <c r="F26" s="28" t="s">
        <v>300</v>
      </c>
      <c r="G26" s="26"/>
    </row>
    <row r="27" spans="1:7" ht="16.5" customHeight="1">
      <c r="A27" s="70" t="s">
        <v>131</v>
      </c>
      <c r="B27" s="71"/>
      <c r="C27" s="71"/>
      <c r="D27" s="71"/>
      <c r="E27" s="32">
        <v>7998</v>
      </c>
      <c r="F27" s="28" t="s">
        <v>300</v>
      </c>
      <c r="G27" s="26"/>
    </row>
    <row r="28" spans="1:7" ht="16.5" customHeight="1">
      <c r="A28" s="70" t="s">
        <v>316</v>
      </c>
      <c r="B28" s="71"/>
      <c r="C28" s="71"/>
      <c r="D28" s="71"/>
      <c r="E28" s="32">
        <v>567</v>
      </c>
      <c r="F28" s="28" t="s">
        <v>607</v>
      </c>
      <c r="G28" s="27">
        <v>1672.65</v>
      </c>
    </row>
    <row r="29" spans="1:7" ht="16.5" customHeight="1">
      <c r="A29" s="85" t="s">
        <v>245</v>
      </c>
      <c r="B29" s="86"/>
      <c r="C29" s="86"/>
      <c r="D29" s="86"/>
      <c r="E29" s="86"/>
      <c r="F29" s="87"/>
      <c r="G29" s="13">
        <v>10554.43</v>
      </c>
    </row>
    <row r="30" spans="1:7" ht="16.5" customHeight="1">
      <c r="A30" s="23" t="s">
        <v>314</v>
      </c>
      <c r="B30" s="24">
        <v>3.812</v>
      </c>
      <c r="C30" s="24" t="s">
        <v>302</v>
      </c>
      <c r="D30" s="109"/>
      <c r="E30" s="109"/>
      <c r="F30" s="110"/>
      <c r="G30" s="21">
        <v>804.33</v>
      </c>
    </row>
    <row r="31" spans="1:7" ht="16.5" customHeight="1">
      <c r="A31" s="19" t="s">
        <v>313</v>
      </c>
      <c r="B31" s="20">
        <f>2.808+0.7</f>
        <v>3.508</v>
      </c>
      <c r="C31" s="20" t="s">
        <v>302</v>
      </c>
      <c r="D31" s="65"/>
      <c r="E31" s="65"/>
      <c r="F31" s="49"/>
      <c r="G31" s="21">
        <v>740.19</v>
      </c>
    </row>
    <row r="32" spans="1:7" ht="16.5" customHeight="1">
      <c r="A32" s="19" t="s">
        <v>312</v>
      </c>
      <c r="B32" s="20">
        <f>0.421+0.7+2.28</f>
        <v>3.401</v>
      </c>
      <c r="C32" s="20" t="s">
        <v>302</v>
      </c>
      <c r="D32" s="65"/>
      <c r="E32" s="65"/>
      <c r="F32" s="49"/>
      <c r="G32" s="21">
        <v>717.61</v>
      </c>
    </row>
    <row r="33" spans="1:7" ht="16.5" customHeight="1">
      <c r="A33" s="19" t="s">
        <v>303</v>
      </c>
      <c r="B33" s="20">
        <v>4.022</v>
      </c>
      <c r="C33" s="20" t="s">
        <v>302</v>
      </c>
      <c r="D33" s="65"/>
      <c r="E33" s="65"/>
      <c r="F33" s="49"/>
      <c r="G33" s="21">
        <v>848.64</v>
      </c>
    </row>
    <row r="34" spans="1:7" ht="16.5" customHeight="1">
      <c r="A34" s="19" t="s">
        <v>311</v>
      </c>
      <c r="B34" s="20">
        <v>7.155</v>
      </c>
      <c r="C34" s="20" t="s">
        <v>302</v>
      </c>
      <c r="D34" s="65"/>
      <c r="E34" s="65"/>
      <c r="F34" s="49"/>
      <c r="G34" s="21">
        <v>1509.71</v>
      </c>
    </row>
    <row r="35" spans="1:11" ht="16.5" customHeight="1">
      <c r="A35" s="19" t="s">
        <v>304</v>
      </c>
      <c r="B35" s="20">
        <v>6.038</v>
      </c>
      <c r="C35" s="20" t="s">
        <v>302</v>
      </c>
      <c r="D35" s="65"/>
      <c r="E35" s="65"/>
      <c r="F35" s="49"/>
      <c r="G35" s="21">
        <v>1274.02</v>
      </c>
      <c r="I35" s="29"/>
      <c r="J35" s="10"/>
      <c r="K35" s="10"/>
    </row>
    <row r="36" spans="1:11" ht="16.5" customHeight="1">
      <c r="A36" s="25" t="s">
        <v>305</v>
      </c>
      <c r="B36" s="22">
        <v>3.402</v>
      </c>
      <c r="C36" s="22" t="s">
        <v>302</v>
      </c>
      <c r="D36" s="78"/>
      <c r="E36" s="78"/>
      <c r="F36" s="79"/>
      <c r="G36" s="21">
        <v>717.82</v>
      </c>
      <c r="I36" s="29"/>
      <c r="J36" s="10"/>
      <c r="K36" s="10"/>
    </row>
    <row r="37" spans="1:11" ht="16.5" customHeight="1">
      <c r="A37" s="19" t="s">
        <v>310</v>
      </c>
      <c r="B37" s="20">
        <v>4.846</v>
      </c>
      <c r="C37" s="20" t="s">
        <v>302</v>
      </c>
      <c r="D37" s="65"/>
      <c r="E37" s="65"/>
      <c r="F37" s="49"/>
      <c r="G37" s="21">
        <v>1022.51</v>
      </c>
      <c r="K37" s="10"/>
    </row>
    <row r="38" spans="1:7" ht="16.5" customHeight="1">
      <c r="A38" s="25" t="s">
        <v>306</v>
      </c>
      <c r="B38" s="22">
        <v>3.058</v>
      </c>
      <c r="C38" s="22" t="s">
        <v>302</v>
      </c>
      <c r="D38" s="78"/>
      <c r="E38" s="78"/>
      <c r="F38" s="79"/>
      <c r="G38" s="21">
        <v>645.24</v>
      </c>
    </row>
    <row r="39" spans="1:7" ht="16.5" customHeight="1">
      <c r="A39" s="19" t="s">
        <v>307</v>
      </c>
      <c r="B39" s="20">
        <v>3.324</v>
      </c>
      <c r="C39" s="20" t="s">
        <v>302</v>
      </c>
      <c r="D39" s="65"/>
      <c r="E39" s="65"/>
      <c r="F39" s="49"/>
      <c r="G39" s="21">
        <v>701.36</v>
      </c>
    </row>
    <row r="40" spans="1:7" ht="16.5" customHeight="1">
      <c r="A40" s="19" t="s">
        <v>308</v>
      </c>
      <c r="B40" s="20">
        <v>3.698</v>
      </c>
      <c r="C40" s="20" t="s">
        <v>302</v>
      </c>
      <c r="D40" s="65"/>
      <c r="E40" s="65"/>
      <c r="F40" s="49"/>
      <c r="G40" s="21">
        <v>780.28</v>
      </c>
    </row>
    <row r="41" spans="1:7" ht="16.5" customHeight="1">
      <c r="A41" s="19" t="s">
        <v>309</v>
      </c>
      <c r="B41" s="20">
        <v>3.757</v>
      </c>
      <c r="C41" s="20" t="s">
        <v>302</v>
      </c>
      <c r="D41" s="65"/>
      <c r="E41" s="65"/>
      <c r="F41" s="49"/>
      <c r="G41" s="21">
        <v>792.73</v>
      </c>
    </row>
    <row r="42" spans="1:7" ht="7.5" customHeight="1">
      <c r="A42" s="50"/>
      <c r="B42" s="65"/>
      <c r="C42" s="65"/>
      <c r="D42" s="65"/>
      <c r="E42" s="65"/>
      <c r="F42" s="65"/>
      <c r="G42" s="49"/>
    </row>
    <row r="43" spans="1:7" ht="16.5" customHeight="1">
      <c r="A43" s="88" t="s">
        <v>512</v>
      </c>
      <c r="B43" s="89"/>
      <c r="C43" s="89"/>
      <c r="D43" s="89"/>
      <c r="E43" s="89"/>
      <c r="F43" s="90"/>
      <c r="G43" s="15">
        <v>12426.96</v>
      </c>
    </row>
    <row r="44" spans="1:7" s="3" customFormat="1" ht="15.75" customHeight="1">
      <c r="A44" s="91" t="s">
        <v>237</v>
      </c>
      <c r="B44" s="92"/>
      <c r="C44" s="92"/>
      <c r="D44" s="92"/>
      <c r="E44" s="92"/>
      <c r="F44" s="93"/>
      <c r="G44" s="16"/>
    </row>
    <row r="45" spans="1:7" s="3" customFormat="1" ht="15.75" customHeight="1">
      <c r="A45" s="51" t="s">
        <v>365</v>
      </c>
      <c r="B45" s="52"/>
      <c r="C45" s="52"/>
      <c r="D45" s="52"/>
      <c r="E45" s="52"/>
      <c r="F45" s="53"/>
      <c r="G45" s="13">
        <v>110.9</v>
      </c>
    </row>
    <row r="46" spans="1:7" s="3" customFormat="1" ht="15.75" customHeight="1">
      <c r="A46" s="51" t="s">
        <v>239</v>
      </c>
      <c r="B46" s="52"/>
      <c r="C46" s="52"/>
      <c r="D46" s="52"/>
      <c r="E46" s="52"/>
      <c r="F46" s="53"/>
      <c r="G46" s="13">
        <v>110.88</v>
      </c>
    </row>
    <row r="47" spans="1:7" s="3" customFormat="1" ht="15.75" customHeight="1" hidden="1">
      <c r="A47" s="51" t="s">
        <v>239</v>
      </c>
      <c r="B47" s="52"/>
      <c r="C47" s="52"/>
      <c r="D47" s="52"/>
      <c r="E47" s="52"/>
      <c r="F47" s="53"/>
      <c r="G47" s="13"/>
    </row>
    <row r="48" spans="1:7" s="3" customFormat="1" ht="15.75" customHeight="1">
      <c r="A48" s="51" t="s">
        <v>182</v>
      </c>
      <c r="B48" s="52"/>
      <c r="C48" s="52"/>
      <c r="D48" s="52"/>
      <c r="E48" s="52"/>
      <c r="F48" s="53"/>
      <c r="G48" s="13">
        <v>110.88</v>
      </c>
    </row>
    <row r="49" spans="1:7" s="3" customFormat="1" ht="15.75" customHeight="1">
      <c r="A49" s="82" t="s">
        <v>246</v>
      </c>
      <c r="B49" s="83"/>
      <c r="C49" s="83"/>
      <c r="D49" s="83"/>
      <c r="E49" s="83"/>
      <c r="F49" s="84"/>
      <c r="G49" s="13">
        <v>46758.38</v>
      </c>
    </row>
    <row r="50" spans="1:7" s="3" customFormat="1" ht="15.75" customHeight="1">
      <c r="A50" s="57" t="s">
        <v>325</v>
      </c>
      <c r="B50" s="58"/>
      <c r="C50" s="58"/>
      <c r="D50" s="58"/>
      <c r="E50" s="58"/>
      <c r="F50" s="59"/>
      <c r="G50" s="17"/>
    </row>
    <row r="51" spans="1:7" s="3" customFormat="1" ht="15.75" customHeight="1">
      <c r="A51" s="54" t="s">
        <v>362</v>
      </c>
      <c r="B51" s="55"/>
      <c r="C51" s="55"/>
      <c r="D51" s="55"/>
      <c r="E51" s="55"/>
      <c r="F51" s="56"/>
      <c r="G51" s="14">
        <v>13985.64</v>
      </c>
    </row>
    <row r="52" spans="1:7" s="3" customFormat="1" ht="15.75" customHeight="1">
      <c r="A52" s="57" t="s">
        <v>365</v>
      </c>
      <c r="B52" s="58"/>
      <c r="C52" s="58"/>
      <c r="D52" s="58"/>
      <c r="E52" s="58"/>
      <c r="F52" s="59"/>
      <c r="G52" s="14"/>
    </row>
    <row r="53" spans="1:7" s="3" customFormat="1" ht="15.75" customHeight="1">
      <c r="A53" s="54" t="s">
        <v>453</v>
      </c>
      <c r="B53" s="55"/>
      <c r="C53" s="55"/>
      <c r="D53" s="55"/>
      <c r="E53" s="55"/>
      <c r="F53" s="56"/>
      <c r="G53" s="14">
        <v>714.24</v>
      </c>
    </row>
    <row r="54" spans="1:7" s="3" customFormat="1" ht="16.5" customHeight="1">
      <c r="A54" s="54" t="s">
        <v>350</v>
      </c>
      <c r="B54" s="55"/>
      <c r="C54" s="55"/>
      <c r="D54" s="55"/>
      <c r="E54" s="55"/>
      <c r="F54" s="56"/>
      <c r="G54" s="12">
        <v>172.18</v>
      </c>
    </row>
    <row r="55" spans="1:7" s="3" customFormat="1" ht="16.5" customHeight="1">
      <c r="A55" s="54" t="s">
        <v>394</v>
      </c>
      <c r="B55" s="55"/>
      <c r="C55" s="55"/>
      <c r="D55" s="55"/>
      <c r="E55" s="55"/>
      <c r="F55" s="56"/>
      <c r="G55" s="14">
        <v>226.83</v>
      </c>
    </row>
    <row r="56" spans="1:7" s="3" customFormat="1" ht="16.5" customHeight="1">
      <c r="A56" s="57" t="s">
        <v>426</v>
      </c>
      <c r="B56" s="58"/>
      <c r="C56" s="58"/>
      <c r="D56" s="58"/>
      <c r="E56" s="58"/>
      <c r="F56" s="59"/>
      <c r="G56" s="12"/>
    </row>
    <row r="57" spans="1:7" s="3" customFormat="1" ht="16.5" customHeight="1">
      <c r="A57" s="54" t="s">
        <v>363</v>
      </c>
      <c r="B57" s="55"/>
      <c r="C57" s="55"/>
      <c r="D57" s="55"/>
      <c r="E57" s="55"/>
      <c r="F57" s="56"/>
      <c r="G57" s="12">
        <v>911.25</v>
      </c>
    </row>
    <row r="58" spans="1:7" s="3" customFormat="1" ht="16.5" customHeight="1">
      <c r="A58" s="57" t="s">
        <v>446</v>
      </c>
      <c r="B58" s="58"/>
      <c r="C58" s="58"/>
      <c r="D58" s="58"/>
      <c r="E58" s="58"/>
      <c r="F58" s="59"/>
      <c r="G58" s="12"/>
    </row>
    <row r="59" spans="1:7" s="3" customFormat="1" ht="16.5" customHeight="1">
      <c r="A59" s="54" t="s">
        <v>452</v>
      </c>
      <c r="B59" s="55"/>
      <c r="C59" s="55"/>
      <c r="D59" s="55"/>
      <c r="E59" s="55"/>
      <c r="F59" s="56"/>
      <c r="G59" s="12">
        <v>1001.88</v>
      </c>
    </row>
    <row r="60" spans="1:7" s="3" customFormat="1" ht="16.5" customHeight="1">
      <c r="A60" s="57" t="s">
        <v>515</v>
      </c>
      <c r="B60" s="58"/>
      <c r="C60" s="58"/>
      <c r="D60" s="58"/>
      <c r="E60" s="58"/>
      <c r="F60" s="59"/>
      <c r="G60" s="12"/>
    </row>
    <row r="61" spans="1:7" s="3" customFormat="1" ht="16.5" customHeight="1">
      <c r="A61" s="54" t="s">
        <v>555</v>
      </c>
      <c r="B61" s="55"/>
      <c r="C61" s="55"/>
      <c r="D61" s="55"/>
      <c r="E61" s="55"/>
      <c r="F61" s="56"/>
      <c r="G61" s="12">
        <v>5435.83</v>
      </c>
    </row>
    <row r="62" spans="1:7" s="3" customFormat="1" ht="16.5" customHeight="1">
      <c r="A62" s="57" t="s">
        <v>559</v>
      </c>
      <c r="B62" s="58"/>
      <c r="C62" s="58"/>
      <c r="D62" s="58"/>
      <c r="E62" s="58"/>
      <c r="F62" s="59"/>
      <c r="G62" s="12"/>
    </row>
    <row r="63" spans="1:7" s="3" customFormat="1" ht="16.5" customHeight="1">
      <c r="A63" s="54" t="s">
        <v>569</v>
      </c>
      <c r="B63" s="55"/>
      <c r="C63" s="55"/>
      <c r="D63" s="55"/>
      <c r="E63" s="55"/>
      <c r="F63" s="56"/>
      <c r="G63" s="12">
        <v>4738.16</v>
      </c>
    </row>
    <row r="64" spans="1:7" s="3" customFormat="1" ht="16.5" customHeight="1">
      <c r="A64" s="54" t="s">
        <v>570</v>
      </c>
      <c r="B64" s="55"/>
      <c r="C64" s="55"/>
      <c r="D64" s="55"/>
      <c r="E64" s="55"/>
      <c r="F64" s="56"/>
      <c r="G64" s="12">
        <v>5435.71</v>
      </c>
    </row>
    <row r="65" spans="1:7" s="3" customFormat="1" ht="16.5" customHeight="1">
      <c r="A65" s="54" t="s">
        <v>571</v>
      </c>
      <c r="B65" s="55"/>
      <c r="C65" s="55"/>
      <c r="D65" s="55"/>
      <c r="E65" s="55"/>
      <c r="F65" s="56"/>
      <c r="G65" s="12">
        <v>6235.3</v>
      </c>
    </row>
    <row r="66" spans="1:7" s="3" customFormat="1" ht="16.5" customHeight="1">
      <c r="A66" s="54" t="s">
        <v>572</v>
      </c>
      <c r="B66" s="55"/>
      <c r="C66" s="55"/>
      <c r="D66" s="55"/>
      <c r="E66" s="55"/>
      <c r="F66" s="56"/>
      <c r="G66" s="12">
        <v>5940.76</v>
      </c>
    </row>
    <row r="67" spans="1:7" s="3" customFormat="1" ht="16.5" customHeight="1">
      <c r="A67" s="54" t="s">
        <v>573</v>
      </c>
      <c r="B67" s="55"/>
      <c r="C67" s="55"/>
      <c r="D67" s="55"/>
      <c r="E67" s="55"/>
      <c r="F67" s="56"/>
      <c r="G67" s="12">
        <v>677.38</v>
      </c>
    </row>
    <row r="68" spans="1:7" s="3" customFormat="1" ht="16.5" customHeight="1">
      <c r="A68" s="57" t="s">
        <v>239</v>
      </c>
      <c r="B68" s="58"/>
      <c r="C68" s="58"/>
      <c r="D68" s="58"/>
      <c r="E68" s="58"/>
      <c r="F68" s="59"/>
      <c r="G68" s="12"/>
    </row>
    <row r="69" spans="1:7" s="3" customFormat="1" ht="16.5" customHeight="1">
      <c r="A69" s="54" t="s">
        <v>44</v>
      </c>
      <c r="B69" s="55"/>
      <c r="C69" s="55"/>
      <c r="D69" s="55"/>
      <c r="E69" s="55"/>
      <c r="F69" s="56"/>
      <c r="G69" s="12">
        <v>128.16</v>
      </c>
    </row>
    <row r="70" spans="1:7" s="3" customFormat="1" ht="16.5" customHeight="1">
      <c r="A70" s="57" t="s">
        <v>172</v>
      </c>
      <c r="B70" s="58"/>
      <c r="C70" s="58"/>
      <c r="D70" s="58"/>
      <c r="E70" s="58"/>
      <c r="F70" s="59"/>
      <c r="G70" s="12"/>
    </row>
    <row r="71" spans="1:7" s="3" customFormat="1" ht="16.5" customHeight="1">
      <c r="A71" s="54" t="s">
        <v>47</v>
      </c>
      <c r="B71" s="55"/>
      <c r="C71" s="55"/>
      <c r="D71" s="55"/>
      <c r="E71" s="55"/>
      <c r="F71" s="56"/>
      <c r="G71" s="12">
        <v>911.36</v>
      </c>
    </row>
    <row r="72" spans="1:7" s="3" customFormat="1" ht="16.5" customHeight="1">
      <c r="A72" s="54" t="s">
        <v>350</v>
      </c>
      <c r="B72" s="55"/>
      <c r="C72" s="55"/>
      <c r="D72" s="55"/>
      <c r="E72" s="55"/>
      <c r="F72" s="56"/>
      <c r="G72" s="12">
        <v>121.85</v>
      </c>
    </row>
    <row r="73" spans="1:7" s="3" customFormat="1" ht="16.5" customHeight="1">
      <c r="A73" s="57" t="s">
        <v>182</v>
      </c>
      <c r="B73" s="58"/>
      <c r="C73" s="58"/>
      <c r="D73" s="58"/>
      <c r="E73" s="58"/>
      <c r="F73" s="59"/>
      <c r="G73" s="12"/>
    </row>
    <row r="74" spans="1:7" s="3" customFormat="1" ht="16.5" customHeight="1">
      <c r="A74" s="54" t="s">
        <v>350</v>
      </c>
      <c r="B74" s="55"/>
      <c r="C74" s="55"/>
      <c r="D74" s="55"/>
      <c r="E74" s="55"/>
      <c r="F74" s="56"/>
      <c r="G74" s="12">
        <v>121.85</v>
      </c>
    </row>
    <row r="76" ht="12" customHeight="1"/>
  </sheetData>
  <mergeCells count="71">
    <mergeCell ref="A17:G17"/>
    <mergeCell ref="A11:F11"/>
    <mergeCell ref="A12:G12"/>
    <mergeCell ref="A14:G14"/>
    <mergeCell ref="A15:F16"/>
    <mergeCell ref="G15:G16"/>
    <mergeCell ref="A7:F7"/>
    <mergeCell ref="A8:F9"/>
    <mergeCell ref="G8:G9"/>
    <mergeCell ref="A10:G10"/>
    <mergeCell ref="A1:G1"/>
    <mergeCell ref="A2:G2"/>
    <mergeCell ref="A4:G4"/>
    <mergeCell ref="A6:F6"/>
    <mergeCell ref="A18:F18"/>
    <mergeCell ref="A19:F19"/>
    <mergeCell ref="A23:D23"/>
    <mergeCell ref="A24:D24"/>
    <mergeCell ref="A20:F20"/>
    <mergeCell ref="A21:F21"/>
    <mergeCell ref="A22:D22"/>
    <mergeCell ref="A29:F29"/>
    <mergeCell ref="D30:F30"/>
    <mergeCell ref="A25:F25"/>
    <mergeCell ref="A26:D26"/>
    <mergeCell ref="A27:D27"/>
    <mergeCell ref="A28:D28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A42:G42"/>
    <mergeCell ref="A48:F48"/>
    <mergeCell ref="A49:F49"/>
    <mergeCell ref="A50:F50"/>
    <mergeCell ref="A51:F51"/>
    <mergeCell ref="A43:F43"/>
    <mergeCell ref="A44:F44"/>
    <mergeCell ref="A46:F46"/>
    <mergeCell ref="A47:F47"/>
    <mergeCell ref="A45:F45"/>
    <mergeCell ref="A52:F52"/>
    <mergeCell ref="A54:F54"/>
    <mergeCell ref="A55:F55"/>
    <mergeCell ref="A56:F56"/>
    <mergeCell ref="A53:F53"/>
    <mergeCell ref="A57:F57"/>
    <mergeCell ref="A58:F58"/>
    <mergeCell ref="A63:F63"/>
    <mergeCell ref="A64:F64"/>
    <mergeCell ref="A62:F62"/>
    <mergeCell ref="A59:F59"/>
    <mergeCell ref="A60:F60"/>
    <mergeCell ref="A61:F61"/>
    <mergeCell ref="A65:F65"/>
    <mergeCell ref="A73:F73"/>
    <mergeCell ref="A74:F74"/>
    <mergeCell ref="A71:F71"/>
    <mergeCell ref="A66:F66"/>
    <mergeCell ref="A67:F67"/>
    <mergeCell ref="A72:F72"/>
    <mergeCell ref="A68:F68"/>
    <mergeCell ref="A69:F69"/>
    <mergeCell ref="A70:F70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scale="71" r:id="rId1"/>
  <rowBreaks count="1" manualBreakCount="1">
    <brk id="76" max="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workbookViewId="0" topLeftCell="A28">
      <selection activeCell="A53" sqref="A53:F53"/>
    </sheetView>
  </sheetViews>
  <sheetFormatPr defaultColWidth="9.140625" defaultRowHeight="12.75"/>
  <cols>
    <col min="1" max="1" width="9.28125" style="0" customWidth="1"/>
    <col min="2" max="2" width="6.00390625" style="0" customWidth="1"/>
    <col min="3" max="3" width="5.140625" style="0" customWidth="1"/>
    <col min="4" max="4" width="13.00390625" style="0" customWidth="1"/>
    <col min="5" max="5" width="5.140625" style="0" customWidth="1"/>
    <col min="6" max="6" width="32.8515625" style="0" customWidth="1"/>
    <col min="7" max="7" width="17.57421875" style="0" customWidth="1"/>
    <col min="9" max="9" width="6.57421875" style="0" customWidth="1"/>
    <col min="10" max="10" width="3.57421875" style="0" customWidth="1"/>
    <col min="11" max="11" width="4.421875" style="0" customWidth="1"/>
  </cols>
  <sheetData>
    <row r="1" spans="1:7" ht="15.75">
      <c r="A1" s="103" t="s">
        <v>240</v>
      </c>
      <c r="B1" s="103"/>
      <c r="C1" s="103"/>
      <c r="D1" s="103"/>
      <c r="E1" s="103"/>
      <c r="F1" s="103"/>
      <c r="G1" s="104"/>
    </row>
    <row r="2" spans="1:7" ht="12.75" customHeight="1">
      <c r="A2" s="102" t="s">
        <v>270</v>
      </c>
      <c r="B2" s="102"/>
      <c r="C2" s="102"/>
      <c r="D2" s="102"/>
      <c r="E2" s="102"/>
      <c r="F2" s="102"/>
      <c r="G2" s="102"/>
    </row>
    <row r="3" spans="1:7" ht="12.75" customHeight="1">
      <c r="A3" s="33"/>
      <c r="B3" s="34"/>
      <c r="C3" s="34"/>
      <c r="D3" s="34"/>
      <c r="E3" s="34"/>
      <c r="F3" s="34"/>
      <c r="G3" s="34"/>
    </row>
    <row r="4" spans="1:7" s="3" customFormat="1" ht="23.25" customHeight="1">
      <c r="A4" s="98" t="s">
        <v>284</v>
      </c>
      <c r="B4" s="99"/>
      <c r="C4" s="99"/>
      <c r="D4" s="99"/>
      <c r="E4" s="99"/>
      <c r="F4" s="99"/>
      <c r="G4" s="100"/>
    </row>
    <row r="5" spans="1:7" s="3" customFormat="1" ht="7.5" customHeight="1">
      <c r="A5" s="30"/>
      <c r="B5" s="31"/>
      <c r="C5" s="31"/>
      <c r="D5" s="31"/>
      <c r="E5" s="31"/>
      <c r="F5" s="31"/>
      <c r="G5" s="31"/>
    </row>
    <row r="6" spans="1:10" s="3" customFormat="1" ht="25.5" customHeight="1">
      <c r="A6" s="60" t="s">
        <v>241</v>
      </c>
      <c r="B6" s="61"/>
      <c r="C6" s="61"/>
      <c r="D6" s="61"/>
      <c r="E6" s="61"/>
      <c r="F6" s="61"/>
      <c r="G6" s="5">
        <v>17.73</v>
      </c>
      <c r="J6" s="36"/>
    </row>
    <row r="7" spans="1:7" ht="15">
      <c r="A7" s="62"/>
      <c r="B7" s="62"/>
      <c r="C7" s="62"/>
      <c r="D7" s="62"/>
      <c r="E7" s="62"/>
      <c r="F7" s="62"/>
      <c r="G7" s="4" t="s">
        <v>238</v>
      </c>
    </row>
    <row r="8" spans="1:7" ht="14.25" customHeight="1">
      <c r="A8" s="66" t="s">
        <v>299</v>
      </c>
      <c r="B8" s="67"/>
      <c r="C8" s="67"/>
      <c r="D8" s="67"/>
      <c r="E8" s="67"/>
      <c r="F8" s="67"/>
      <c r="G8" s="94">
        <v>65309</v>
      </c>
    </row>
    <row r="9" spans="1:7" ht="11.25" customHeight="1">
      <c r="A9" s="68"/>
      <c r="B9" s="69"/>
      <c r="C9" s="69"/>
      <c r="D9" s="69"/>
      <c r="E9" s="69"/>
      <c r="F9" s="69"/>
      <c r="G9" s="95"/>
    </row>
    <row r="10" spans="1:7" ht="8.25" customHeight="1">
      <c r="A10" s="63"/>
      <c r="B10" s="63"/>
      <c r="C10" s="63"/>
      <c r="D10" s="63"/>
      <c r="E10" s="63"/>
      <c r="F10" s="63"/>
      <c r="G10" s="63"/>
    </row>
    <row r="11" spans="1:7" ht="30.75" customHeight="1">
      <c r="A11" s="80" t="s">
        <v>631</v>
      </c>
      <c r="B11" s="81"/>
      <c r="C11" s="81"/>
      <c r="D11" s="81"/>
      <c r="E11" s="81"/>
      <c r="F11" s="81"/>
      <c r="G11" s="40">
        <v>92018.7</v>
      </c>
    </row>
    <row r="12" spans="1:7" ht="7.5" customHeight="1">
      <c r="A12" s="64"/>
      <c r="B12" s="64"/>
      <c r="C12" s="64"/>
      <c r="D12" s="64"/>
      <c r="E12" s="64"/>
      <c r="F12" s="64"/>
      <c r="G12" s="64"/>
    </row>
    <row r="13" spans="1:7" ht="18" customHeight="1">
      <c r="A13" s="47" t="s">
        <v>451</v>
      </c>
      <c r="B13" s="48"/>
      <c r="C13" s="48"/>
      <c r="D13" s="48"/>
      <c r="E13" s="48"/>
      <c r="F13" s="48"/>
      <c r="G13" s="39">
        <v>92018</v>
      </c>
    </row>
    <row r="14" spans="1:7" ht="6" customHeight="1">
      <c r="A14" s="101"/>
      <c r="B14" s="101"/>
      <c r="C14" s="101"/>
      <c r="D14" s="101"/>
      <c r="E14" s="101"/>
      <c r="F14" s="101"/>
      <c r="G14" s="101"/>
    </row>
    <row r="15" spans="1:7" ht="15" customHeight="1">
      <c r="A15" s="66" t="s">
        <v>159</v>
      </c>
      <c r="B15" s="67"/>
      <c r="C15" s="67"/>
      <c r="D15" s="67"/>
      <c r="E15" s="67"/>
      <c r="F15" s="67"/>
      <c r="G15" s="96">
        <v>57431.79</v>
      </c>
    </row>
    <row r="16" spans="1:7" ht="10.5" customHeight="1">
      <c r="A16" s="68"/>
      <c r="B16" s="69"/>
      <c r="C16" s="69"/>
      <c r="D16" s="69"/>
      <c r="E16" s="69"/>
      <c r="F16" s="69"/>
      <c r="G16" s="97"/>
    </row>
    <row r="17" spans="1:7" ht="6" customHeight="1">
      <c r="A17" s="63"/>
      <c r="B17" s="63"/>
      <c r="C17" s="63"/>
      <c r="D17" s="63"/>
      <c r="E17" s="63"/>
      <c r="F17" s="63"/>
      <c r="G17" s="63"/>
    </row>
    <row r="18" spans="1:7" ht="21" customHeight="1">
      <c r="A18" s="80" t="s">
        <v>160</v>
      </c>
      <c r="B18" s="81"/>
      <c r="C18" s="81"/>
      <c r="D18" s="81"/>
      <c r="E18" s="81"/>
      <c r="F18" s="81"/>
      <c r="G18" s="6">
        <v>99895.21</v>
      </c>
    </row>
    <row r="19" spans="1:7" ht="20.25" customHeight="1">
      <c r="A19" s="98" t="s">
        <v>235</v>
      </c>
      <c r="B19" s="99"/>
      <c r="C19" s="99"/>
      <c r="D19" s="99"/>
      <c r="E19" s="99"/>
      <c r="F19" s="100"/>
      <c r="G19" s="7" t="s">
        <v>234</v>
      </c>
    </row>
    <row r="20" spans="1:7" ht="12.75">
      <c r="A20" s="72" t="s">
        <v>242</v>
      </c>
      <c r="B20" s="73"/>
      <c r="C20" s="73"/>
      <c r="D20" s="73"/>
      <c r="E20" s="73"/>
      <c r="F20" s="74"/>
      <c r="G20" s="11">
        <v>13802.81</v>
      </c>
    </row>
    <row r="21" spans="1:7" ht="16.5" customHeight="1">
      <c r="A21" s="75" t="s">
        <v>236</v>
      </c>
      <c r="B21" s="76"/>
      <c r="C21" s="76"/>
      <c r="D21" s="76"/>
      <c r="E21" s="76"/>
      <c r="F21" s="77"/>
      <c r="G21" s="12"/>
    </row>
    <row r="22" spans="1:7" ht="16.5" customHeight="1">
      <c r="A22" s="70" t="s">
        <v>315</v>
      </c>
      <c r="B22" s="71"/>
      <c r="C22" s="71"/>
      <c r="D22" s="71"/>
      <c r="E22" s="32">
        <v>3665</v>
      </c>
      <c r="F22" s="28" t="s">
        <v>300</v>
      </c>
      <c r="G22" s="26"/>
    </row>
    <row r="23" spans="1:7" ht="16.5" customHeight="1">
      <c r="A23" s="70" t="s">
        <v>487</v>
      </c>
      <c r="B23" s="71"/>
      <c r="C23" s="71"/>
      <c r="D23" s="71"/>
      <c r="E23" s="32">
        <v>4181</v>
      </c>
      <c r="F23" s="28" t="s">
        <v>300</v>
      </c>
      <c r="G23" s="26"/>
    </row>
    <row r="24" spans="1:7" ht="16.5" customHeight="1">
      <c r="A24" s="70" t="s">
        <v>316</v>
      </c>
      <c r="B24" s="71"/>
      <c r="C24" s="71"/>
      <c r="D24" s="71"/>
      <c r="E24" s="32">
        <v>516</v>
      </c>
      <c r="F24" s="28" t="s">
        <v>301</v>
      </c>
      <c r="G24" s="27">
        <v>1439.64</v>
      </c>
    </row>
    <row r="25" spans="1:7" ht="16.5" customHeight="1">
      <c r="A25" s="106" t="s">
        <v>604</v>
      </c>
      <c r="B25" s="107"/>
      <c r="C25" s="107"/>
      <c r="D25" s="107"/>
      <c r="E25" s="107"/>
      <c r="F25" s="108"/>
      <c r="G25" s="12"/>
    </row>
    <row r="26" spans="1:7" ht="16.5" customHeight="1">
      <c r="A26" s="70" t="s">
        <v>605</v>
      </c>
      <c r="B26" s="71"/>
      <c r="C26" s="71"/>
      <c r="D26" s="71"/>
      <c r="E26" s="32">
        <v>4181</v>
      </c>
      <c r="F26" s="28" t="s">
        <v>300</v>
      </c>
      <c r="G26" s="26"/>
    </row>
    <row r="27" spans="1:7" ht="16.5" customHeight="1">
      <c r="A27" s="70" t="s">
        <v>131</v>
      </c>
      <c r="B27" s="71"/>
      <c r="C27" s="71"/>
      <c r="D27" s="71"/>
      <c r="E27" s="32">
        <v>4660</v>
      </c>
      <c r="F27" s="28" t="s">
        <v>300</v>
      </c>
      <c r="G27" s="26"/>
    </row>
    <row r="28" spans="1:7" ht="16.5" customHeight="1">
      <c r="A28" s="70" t="s">
        <v>316</v>
      </c>
      <c r="B28" s="71"/>
      <c r="C28" s="71"/>
      <c r="D28" s="71"/>
      <c r="E28" s="32">
        <v>479</v>
      </c>
      <c r="F28" s="28" t="s">
        <v>607</v>
      </c>
      <c r="G28" s="27">
        <v>1413.05</v>
      </c>
    </row>
    <row r="29" spans="1:7" ht="16.5" customHeight="1">
      <c r="A29" s="85" t="s">
        <v>245</v>
      </c>
      <c r="B29" s="86"/>
      <c r="C29" s="86"/>
      <c r="D29" s="86"/>
      <c r="E29" s="86"/>
      <c r="F29" s="87"/>
      <c r="G29" s="13">
        <v>9403.85</v>
      </c>
    </row>
    <row r="30" spans="1:7" ht="16.5" customHeight="1">
      <c r="A30" s="23" t="s">
        <v>314</v>
      </c>
      <c r="B30" s="24">
        <v>3.009</v>
      </c>
      <c r="C30" s="24" t="s">
        <v>302</v>
      </c>
      <c r="D30" s="109"/>
      <c r="E30" s="109"/>
      <c r="F30" s="110"/>
      <c r="G30" s="21">
        <v>634.9</v>
      </c>
    </row>
    <row r="31" spans="1:7" ht="16.5" customHeight="1">
      <c r="A31" s="19" t="s">
        <v>313</v>
      </c>
      <c r="B31" s="20">
        <f>2.365+0.7</f>
        <v>3.0650000000000004</v>
      </c>
      <c r="C31" s="20" t="s">
        <v>302</v>
      </c>
      <c r="D31" s="65"/>
      <c r="E31" s="65"/>
      <c r="F31" s="49"/>
      <c r="G31" s="21">
        <v>646.72</v>
      </c>
    </row>
    <row r="32" spans="1:7" ht="16.5" customHeight="1">
      <c r="A32" s="19" t="s">
        <v>312</v>
      </c>
      <c r="B32" s="20">
        <f>0.354+1.92+0.7</f>
        <v>2.974</v>
      </c>
      <c r="C32" s="20" t="s">
        <v>302</v>
      </c>
      <c r="D32" s="65"/>
      <c r="E32" s="65"/>
      <c r="F32" s="49"/>
      <c r="G32" s="21">
        <v>627.51</v>
      </c>
    </row>
    <row r="33" spans="1:7" ht="16.5" customHeight="1">
      <c r="A33" s="19" t="s">
        <v>303</v>
      </c>
      <c r="B33" s="20">
        <v>3.608</v>
      </c>
      <c r="C33" s="20" t="s">
        <v>302</v>
      </c>
      <c r="D33" s="65"/>
      <c r="E33" s="65"/>
      <c r="F33" s="49"/>
      <c r="G33" s="21">
        <v>761.29</v>
      </c>
    </row>
    <row r="34" spans="1:7" ht="16.5" customHeight="1">
      <c r="A34" s="19" t="s">
        <v>311</v>
      </c>
      <c r="B34" s="20">
        <v>5.988</v>
      </c>
      <c r="C34" s="20" t="s">
        <v>302</v>
      </c>
      <c r="D34" s="65"/>
      <c r="E34" s="65"/>
      <c r="F34" s="49"/>
      <c r="G34" s="21">
        <v>1263.47</v>
      </c>
    </row>
    <row r="35" spans="1:11" ht="16.5" customHeight="1">
      <c r="A35" s="19" t="s">
        <v>304</v>
      </c>
      <c r="B35" s="20">
        <v>4.361</v>
      </c>
      <c r="C35" s="20" t="s">
        <v>302</v>
      </c>
      <c r="D35" s="65"/>
      <c r="E35" s="65"/>
      <c r="F35" s="49"/>
      <c r="G35" s="21">
        <v>920.17</v>
      </c>
      <c r="I35" s="29"/>
      <c r="J35" s="10"/>
      <c r="K35" s="10"/>
    </row>
    <row r="36" spans="1:11" ht="16.5" customHeight="1">
      <c r="A36" s="25" t="s">
        <v>305</v>
      </c>
      <c r="B36" s="22">
        <v>3.276</v>
      </c>
      <c r="C36" s="22" t="s">
        <v>302</v>
      </c>
      <c r="D36" s="78"/>
      <c r="E36" s="78"/>
      <c r="F36" s="79"/>
      <c r="G36" s="21">
        <v>691.24</v>
      </c>
      <c r="I36" s="29"/>
      <c r="J36" s="10"/>
      <c r="K36" s="10"/>
    </row>
    <row r="37" spans="1:11" ht="16.5" customHeight="1">
      <c r="A37" s="19" t="s">
        <v>310</v>
      </c>
      <c r="B37" s="20">
        <v>4.01</v>
      </c>
      <c r="C37" s="20" t="s">
        <v>302</v>
      </c>
      <c r="D37" s="65"/>
      <c r="E37" s="65"/>
      <c r="F37" s="49"/>
      <c r="G37" s="21">
        <v>846.11</v>
      </c>
      <c r="K37" s="10"/>
    </row>
    <row r="38" spans="1:7" ht="16.5" customHeight="1">
      <c r="A38" s="25" t="s">
        <v>306</v>
      </c>
      <c r="B38" s="22">
        <v>3.004</v>
      </c>
      <c r="C38" s="22" t="s">
        <v>302</v>
      </c>
      <c r="D38" s="78"/>
      <c r="E38" s="78"/>
      <c r="F38" s="79"/>
      <c r="G38" s="21">
        <v>633.84</v>
      </c>
    </row>
    <row r="39" spans="1:7" ht="16.5" customHeight="1">
      <c r="A39" s="19" t="s">
        <v>307</v>
      </c>
      <c r="B39" s="20">
        <v>3.914</v>
      </c>
      <c r="C39" s="20" t="s">
        <v>302</v>
      </c>
      <c r="D39" s="65"/>
      <c r="E39" s="65"/>
      <c r="F39" s="49"/>
      <c r="G39" s="21">
        <v>825.85</v>
      </c>
    </row>
    <row r="40" spans="1:7" ht="16.5" customHeight="1">
      <c r="A40" s="19" t="s">
        <v>308</v>
      </c>
      <c r="B40" s="20">
        <v>2.956</v>
      </c>
      <c r="C40" s="20" t="s">
        <v>302</v>
      </c>
      <c r="D40" s="65"/>
      <c r="E40" s="65"/>
      <c r="F40" s="49"/>
      <c r="G40" s="21">
        <v>623.72</v>
      </c>
    </row>
    <row r="41" spans="1:7" ht="16.5" customHeight="1">
      <c r="A41" s="19" t="s">
        <v>309</v>
      </c>
      <c r="B41" s="20">
        <v>4.403</v>
      </c>
      <c r="C41" s="20" t="s">
        <v>302</v>
      </c>
      <c r="D41" s="65"/>
      <c r="E41" s="65"/>
      <c r="F41" s="49"/>
      <c r="G41" s="21">
        <v>929.03</v>
      </c>
    </row>
    <row r="42" spans="1:7" ht="7.5" customHeight="1">
      <c r="A42" s="50"/>
      <c r="B42" s="65"/>
      <c r="C42" s="65"/>
      <c r="D42" s="65"/>
      <c r="E42" s="65"/>
      <c r="F42" s="65"/>
      <c r="G42" s="49"/>
    </row>
    <row r="43" spans="1:7" ht="16.5" customHeight="1">
      <c r="A43" s="88" t="s">
        <v>513</v>
      </c>
      <c r="B43" s="89"/>
      <c r="C43" s="89"/>
      <c r="D43" s="89"/>
      <c r="E43" s="89"/>
      <c r="F43" s="90"/>
      <c r="G43" s="15">
        <v>10057.92</v>
      </c>
    </row>
    <row r="44" spans="1:7" s="3" customFormat="1" ht="15.75" customHeight="1">
      <c r="A44" s="91" t="s">
        <v>237</v>
      </c>
      <c r="B44" s="92"/>
      <c r="C44" s="92"/>
      <c r="D44" s="92"/>
      <c r="E44" s="92"/>
      <c r="F44" s="93"/>
      <c r="G44" s="16"/>
    </row>
    <row r="45" spans="1:7" s="3" customFormat="1" ht="15.75" customHeight="1">
      <c r="A45" s="51" t="s">
        <v>365</v>
      </c>
      <c r="B45" s="52"/>
      <c r="C45" s="52"/>
      <c r="D45" s="52"/>
      <c r="E45" s="52"/>
      <c r="F45" s="53"/>
      <c r="G45" s="13">
        <v>88.41</v>
      </c>
    </row>
    <row r="46" spans="1:7" s="3" customFormat="1" ht="15.75" customHeight="1">
      <c r="A46" s="51" t="s">
        <v>515</v>
      </c>
      <c r="B46" s="52"/>
      <c r="C46" s="52"/>
      <c r="D46" s="52"/>
      <c r="E46" s="52"/>
      <c r="F46" s="53"/>
      <c r="G46" s="13">
        <v>88.41</v>
      </c>
    </row>
    <row r="47" spans="1:7" s="3" customFormat="1" ht="15.75" customHeight="1">
      <c r="A47" s="51" t="s">
        <v>43</v>
      </c>
      <c r="B47" s="52"/>
      <c r="C47" s="52"/>
      <c r="D47" s="52"/>
      <c r="E47" s="52"/>
      <c r="F47" s="53"/>
      <c r="G47" s="13">
        <v>88.41</v>
      </c>
    </row>
    <row r="48" spans="1:7" s="3" customFormat="1" ht="15.75" customHeight="1">
      <c r="A48" s="51" t="s">
        <v>182</v>
      </c>
      <c r="B48" s="52"/>
      <c r="C48" s="52"/>
      <c r="D48" s="52"/>
      <c r="E48" s="52"/>
      <c r="F48" s="53"/>
      <c r="G48" s="13">
        <v>88.41</v>
      </c>
    </row>
    <row r="49" spans="1:7" s="3" customFormat="1" ht="15.75" customHeight="1">
      <c r="A49" s="82" t="s">
        <v>246</v>
      </c>
      <c r="B49" s="83"/>
      <c r="C49" s="83"/>
      <c r="D49" s="83"/>
      <c r="E49" s="83"/>
      <c r="F49" s="84"/>
      <c r="G49" s="13">
        <v>20960.9</v>
      </c>
    </row>
    <row r="50" spans="1:7" s="3" customFormat="1" ht="15.75" customHeight="1">
      <c r="A50" s="57" t="s">
        <v>325</v>
      </c>
      <c r="B50" s="58"/>
      <c r="C50" s="58"/>
      <c r="D50" s="58"/>
      <c r="E50" s="58"/>
      <c r="F50" s="59"/>
      <c r="G50" s="17"/>
    </row>
    <row r="51" spans="1:7" s="3" customFormat="1" ht="15.75" customHeight="1">
      <c r="A51" s="54" t="s">
        <v>363</v>
      </c>
      <c r="B51" s="55"/>
      <c r="C51" s="55"/>
      <c r="D51" s="55"/>
      <c r="E51" s="55"/>
      <c r="F51" s="56"/>
      <c r="G51" s="14">
        <v>6624.83</v>
      </c>
    </row>
    <row r="52" spans="1:7" s="3" customFormat="1" ht="15.75" customHeight="1">
      <c r="A52" s="57" t="s">
        <v>365</v>
      </c>
      <c r="B52" s="58"/>
      <c r="C52" s="58"/>
      <c r="D52" s="58"/>
      <c r="E52" s="58"/>
      <c r="F52" s="59"/>
      <c r="G52" s="14"/>
    </row>
    <row r="53" spans="1:7" s="3" customFormat="1" ht="15.75" customHeight="1">
      <c r="A53" s="54" t="s">
        <v>649</v>
      </c>
      <c r="B53" s="55"/>
      <c r="C53" s="55"/>
      <c r="D53" s="55"/>
      <c r="E53" s="55"/>
      <c r="F53" s="56"/>
      <c r="G53" s="14">
        <v>714.24</v>
      </c>
    </row>
    <row r="54" spans="1:7" s="3" customFormat="1" ht="16.5" customHeight="1">
      <c r="A54" s="54" t="s">
        <v>354</v>
      </c>
      <c r="B54" s="55"/>
      <c r="C54" s="55"/>
      <c r="D54" s="55"/>
      <c r="E54" s="55"/>
      <c r="F54" s="56"/>
      <c r="G54" s="12">
        <v>172.18</v>
      </c>
    </row>
    <row r="55" spans="1:7" s="3" customFormat="1" ht="16.5" customHeight="1">
      <c r="A55" s="54" t="s">
        <v>362</v>
      </c>
      <c r="B55" s="55"/>
      <c r="C55" s="55"/>
      <c r="D55" s="55"/>
      <c r="E55" s="55"/>
      <c r="F55" s="56"/>
      <c r="G55" s="12">
        <v>7845.52</v>
      </c>
    </row>
    <row r="56" spans="1:7" s="3" customFormat="1" ht="16.5" customHeight="1">
      <c r="A56" s="54" t="s">
        <v>394</v>
      </c>
      <c r="B56" s="55"/>
      <c r="C56" s="55"/>
      <c r="D56" s="55"/>
      <c r="E56" s="55"/>
      <c r="F56" s="56"/>
      <c r="G56" s="14">
        <v>226.83</v>
      </c>
    </row>
    <row r="57" spans="1:7" s="3" customFormat="1" ht="16.5" customHeight="1">
      <c r="A57" s="57" t="s">
        <v>515</v>
      </c>
      <c r="B57" s="58"/>
      <c r="C57" s="58"/>
      <c r="D57" s="58"/>
      <c r="E57" s="58"/>
      <c r="F57" s="59"/>
      <c r="G57" s="12"/>
    </row>
    <row r="58" spans="1:7" s="3" customFormat="1" ht="16.5" customHeight="1">
      <c r="A58" s="54" t="s">
        <v>556</v>
      </c>
      <c r="B58" s="55"/>
      <c r="C58" s="55"/>
      <c r="D58" s="55"/>
      <c r="E58" s="55"/>
      <c r="F58" s="56"/>
      <c r="G58" s="12">
        <v>3182.72</v>
      </c>
    </row>
    <row r="59" spans="1:7" s="3" customFormat="1" ht="16.5" customHeight="1">
      <c r="A59" s="57" t="s">
        <v>43</v>
      </c>
      <c r="B59" s="58"/>
      <c r="C59" s="58"/>
      <c r="D59" s="58"/>
      <c r="E59" s="58"/>
      <c r="F59" s="59"/>
      <c r="G59" s="12"/>
    </row>
    <row r="60" spans="1:7" s="3" customFormat="1" ht="16.5" customHeight="1">
      <c r="A60" s="54" t="s">
        <v>44</v>
      </c>
      <c r="B60" s="55"/>
      <c r="C60" s="55"/>
      <c r="D60" s="55"/>
      <c r="E60" s="55"/>
      <c r="F60" s="56"/>
      <c r="G60" s="12">
        <v>128.16</v>
      </c>
    </row>
    <row r="61" spans="1:7" s="3" customFormat="1" ht="16.5" customHeight="1">
      <c r="A61" s="57" t="s">
        <v>172</v>
      </c>
      <c r="B61" s="58"/>
      <c r="C61" s="58"/>
      <c r="D61" s="58"/>
      <c r="E61" s="58"/>
      <c r="F61" s="59"/>
      <c r="G61" s="12"/>
    </row>
    <row r="62" spans="1:7" s="3" customFormat="1" ht="16.5" customHeight="1">
      <c r="A62" s="54" t="s">
        <v>217</v>
      </c>
      <c r="B62" s="55"/>
      <c r="C62" s="55"/>
      <c r="D62" s="55"/>
      <c r="E62" s="55"/>
      <c r="F62" s="56"/>
      <c r="G62" s="12">
        <v>911.36</v>
      </c>
    </row>
    <row r="63" spans="1:7" s="3" customFormat="1" ht="16.5" customHeight="1">
      <c r="A63" s="54" t="s">
        <v>354</v>
      </c>
      <c r="B63" s="55"/>
      <c r="C63" s="55"/>
      <c r="D63" s="55"/>
      <c r="E63" s="55"/>
      <c r="F63" s="56"/>
      <c r="G63" s="12">
        <v>121.85</v>
      </c>
    </row>
    <row r="64" spans="1:7" s="3" customFormat="1" ht="16.5" customHeight="1">
      <c r="A64" s="57" t="s">
        <v>182</v>
      </c>
      <c r="B64" s="58"/>
      <c r="C64" s="58"/>
      <c r="D64" s="58"/>
      <c r="E64" s="58"/>
      <c r="F64" s="59"/>
      <c r="G64" s="18"/>
    </row>
    <row r="65" spans="1:7" s="3" customFormat="1" ht="16.5" customHeight="1">
      <c r="A65" s="54" t="s">
        <v>107</v>
      </c>
      <c r="B65" s="55"/>
      <c r="C65" s="55"/>
      <c r="D65" s="55"/>
      <c r="E65" s="55"/>
      <c r="F65" s="56"/>
      <c r="G65" s="12">
        <v>911.36</v>
      </c>
    </row>
    <row r="66" spans="1:7" s="3" customFormat="1" ht="16.5" customHeight="1">
      <c r="A66" s="54" t="s">
        <v>354</v>
      </c>
      <c r="B66" s="55"/>
      <c r="C66" s="55"/>
      <c r="D66" s="55"/>
      <c r="E66" s="55"/>
      <c r="F66" s="56"/>
      <c r="G66" s="12">
        <v>121.85</v>
      </c>
    </row>
  </sheetData>
  <mergeCells count="63">
    <mergeCell ref="A48:F48"/>
    <mergeCell ref="A11:F11"/>
    <mergeCell ref="A12:G12"/>
    <mergeCell ref="A14:G14"/>
    <mergeCell ref="A15:F16"/>
    <mergeCell ref="A20:F20"/>
    <mergeCell ref="A21:F21"/>
    <mergeCell ref="A22:D22"/>
    <mergeCell ref="G15:G16"/>
    <mergeCell ref="A17:G17"/>
    <mergeCell ref="A1:G1"/>
    <mergeCell ref="A2:G2"/>
    <mergeCell ref="A4:G4"/>
    <mergeCell ref="A6:F6"/>
    <mergeCell ref="A7:F7"/>
    <mergeCell ref="A8:F9"/>
    <mergeCell ref="G8:G9"/>
    <mergeCell ref="A10:G10"/>
    <mergeCell ref="A18:F18"/>
    <mergeCell ref="A19:F19"/>
    <mergeCell ref="A23:D23"/>
    <mergeCell ref="A24:D24"/>
    <mergeCell ref="A29:F29"/>
    <mergeCell ref="D30:F30"/>
    <mergeCell ref="A25:F25"/>
    <mergeCell ref="A26:D26"/>
    <mergeCell ref="A27:D27"/>
    <mergeCell ref="A28:D28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A42:G42"/>
    <mergeCell ref="A43:F43"/>
    <mergeCell ref="A44:F44"/>
    <mergeCell ref="A45:F45"/>
    <mergeCell ref="A47:F47"/>
    <mergeCell ref="A46:F46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5:F65"/>
    <mergeCell ref="A66:F66"/>
    <mergeCell ref="A61:F61"/>
    <mergeCell ref="A62:F62"/>
    <mergeCell ref="A63:F63"/>
    <mergeCell ref="A64:F64"/>
  </mergeCells>
  <printOptions horizontalCentered="1"/>
  <pageMargins left="0.7874015748031497" right="0.3937007874015748" top="0.3937007874015748" bottom="0.1968503937007874" header="0.5118110236220472" footer="0.5118110236220472"/>
  <pageSetup fitToHeight="1" fitToWidth="1" horizontalDpi="600" verticalDpi="600" orientation="portrait" paperSize="9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1">
      <selection activeCell="A51" sqref="A51:F51"/>
    </sheetView>
  </sheetViews>
  <sheetFormatPr defaultColWidth="9.140625" defaultRowHeight="12.75"/>
  <cols>
    <col min="1" max="1" width="9.28125" style="0" customWidth="1"/>
    <col min="2" max="2" width="5.7109375" style="0" customWidth="1"/>
    <col min="3" max="3" width="5.140625" style="0" customWidth="1"/>
    <col min="4" max="4" width="13.28125" style="0" customWidth="1"/>
    <col min="5" max="5" width="5.28125" style="0" customWidth="1"/>
    <col min="6" max="6" width="32.140625" style="0" customWidth="1"/>
    <col min="7" max="7" width="17.57421875" style="0" customWidth="1"/>
    <col min="9" max="9" width="6.8515625" style="0" customWidth="1"/>
    <col min="10" max="10" width="3.28125" style="0" customWidth="1"/>
    <col min="11" max="11" width="4.57421875" style="0" customWidth="1"/>
  </cols>
  <sheetData>
    <row r="1" spans="1:7" ht="15.75">
      <c r="A1" s="103" t="s">
        <v>240</v>
      </c>
      <c r="B1" s="103"/>
      <c r="C1" s="103"/>
      <c r="D1" s="103"/>
      <c r="E1" s="103"/>
      <c r="F1" s="103"/>
      <c r="G1" s="104"/>
    </row>
    <row r="2" spans="1:7" ht="12.75" customHeight="1">
      <c r="A2" s="102" t="s">
        <v>271</v>
      </c>
      <c r="B2" s="102"/>
      <c r="C2" s="102"/>
      <c r="D2" s="102"/>
      <c r="E2" s="102"/>
      <c r="F2" s="102"/>
      <c r="G2" s="102"/>
    </row>
    <row r="3" spans="1:7" ht="12.75" customHeight="1">
      <c r="A3" s="33"/>
      <c r="B3" s="34"/>
      <c r="C3" s="34"/>
      <c r="D3" s="34"/>
      <c r="E3" s="34"/>
      <c r="F3" s="34"/>
      <c r="G3" s="34"/>
    </row>
    <row r="4" spans="1:7" s="3" customFormat="1" ht="23.25" customHeight="1">
      <c r="A4" s="98" t="s">
        <v>285</v>
      </c>
      <c r="B4" s="99"/>
      <c r="C4" s="99"/>
      <c r="D4" s="99"/>
      <c r="E4" s="99"/>
      <c r="F4" s="99"/>
      <c r="G4" s="100"/>
    </row>
    <row r="5" spans="1:7" s="3" customFormat="1" ht="7.5" customHeight="1">
      <c r="A5" s="30"/>
      <c r="B5" s="31"/>
      <c r="C5" s="31"/>
      <c r="D5" s="31"/>
      <c r="E5" s="31"/>
      <c r="F5" s="31"/>
      <c r="G5" s="31"/>
    </row>
    <row r="6" spans="1:10" s="3" customFormat="1" ht="25.5" customHeight="1">
      <c r="A6" s="60" t="s">
        <v>241</v>
      </c>
      <c r="B6" s="61"/>
      <c r="C6" s="61"/>
      <c r="D6" s="61"/>
      <c r="E6" s="61"/>
      <c r="F6" s="61"/>
      <c r="G6" s="5">
        <v>17.73</v>
      </c>
      <c r="J6" s="36"/>
    </row>
    <row r="7" spans="1:7" ht="15">
      <c r="A7" s="62"/>
      <c r="B7" s="62"/>
      <c r="C7" s="62"/>
      <c r="D7" s="62"/>
      <c r="E7" s="62"/>
      <c r="F7" s="62"/>
      <c r="G7" s="4" t="s">
        <v>238</v>
      </c>
    </row>
    <row r="8" spans="1:7" ht="14.25" customHeight="1">
      <c r="A8" s="66" t="s">
        <v>299</v>
      </c>
      <c r="B8" s="67"/>
      <c r="C8" s="67"/>
      <c r="D8" s="67"/>
      <c r="E8" s="67"/>
      <c r="F8" s="67"/>
      <c r="G8" s="94">
        <v>102252</v>
      </c>
    </row>
    <row r="9" spans="1:7" ht="11.25" customHeight="1">
      <c r="A9" s="68"/>
      <c r="B9" s="69"/>
      <c r="C9" s="69"/>
      <c r="D9" s="69"/>
      <c r="E9" s="69"/>
      <c r="F9" s="69"/>
      <c r="G9" s="95"/>
    </row>
    <row r="10" spans="1:7" ht="8.25" customHeight="1">
      <c r="A10" s="63"/>
      <c r="B10" s="63"/>
      <c r="C10" s="63"/>
      <c r="D10" s="63"/>
      <c r="E10" s="63"/>
      <c r="F10" s="63"/>
      <c r="G10" s="63"/>
    </row>
    <row r="11" spans="1:7" ht="30.75" customHeight="1">
      <c r="A11" s="80" t="s">
        <v>631</v>
      </c>
      <c r="B11" s="81"/>
      <c r="C11" s="81"/>
      <c r="D11" s="81"/>
      <c r="E11" s="81"/>
      <c r="F11" s="81"/>
      <c r="G11" s="40">
        <v>103054.56</v>
      </c>
    </row>
    <row r="12" spans="1:7" ht="7.5" customHeight="1">
      <c r="A12" s="64"/>
      <c r="B12" s="64"/>
      <c r="C12" s="64"/>
      <c r="D12" s="64"/>
      <c r="E12" s="64"/>
      <c r="F12" s="64"/>
      <c r="G12" s="64"/>
    </row>
    <row r="13" spans="1:7" ht="18" customHeight="1">
      <c r="A13" s="47" t="s">
        <v>451</v>
      </c>
      <c r="B13" s="48"/>
      <c r="C13" s="48"/>
      <c r="D13" s="48"/>
      <c r="E13" s="48"/>
      <c r="F13" s="48"/>
      <c r="G13" s="39">
        <v>98120.59</v>
      </c>
    </row>
    <row r="14" spans="1:7" ht="6" customHeight="1">
      <c r="A14" s="101"/>
      <c r="B14" s="101"/>
      <c r="C14" s="101"/>
      <c r="D14" s="101"/>
      <c r="E14" s="101"/>
      <c r="F14" s="101"/>
      <c r="G14" s="101"/>
    </row>
    <row r="15" spans="1:7" ht="15" customHeight="1">
      <c r="A15" s="66" t="s">
        <v>159</v>
      </c>
      <c r="B15" s="67"/>
      <c r="C15" s="67"/>
      <c r="D15" s="67"/>
      <c r="E15" s="67"/>
      <c r="F15" s="67"/>
      <c r="G15" s="96">
        <v>43149.12</v>
      </c>
    </row>
    <row r="16" spans="1:7" ht="10.5" customHeight="1">
      <c r="A16" s="68"/>
      <c r="B16" s="69"/>
      <c r="C16" s="69"/>
      <c r="D16" s="69"/>
      <c r="E16" s="69"/>
      <c r="F16" s="69"/>
      <c r="G16" s="97"/>
    </row>
    <row r="17" spans="1:7" ht="6" customHeight="1">
      <c r="A17" s="63"/>
      <c r="B17" s="63"/>
      <c r="C17" s="63"/>
      <c r="D17" s="63"/>
      <c r="E17" s="63"/>
      <c r="F17" s="63"/>
      <c r="G17" s="63"/>
    </row>
    <row r="18" spans="1:7" ht="21" customHeight="1">
      <c r="A18" s="80" t="s">
        <v>160</v>
      </c>
      <c r="B18" s="81"/>
      <c r="C18" s="81"/>
      <c r="D18" s="81"/>
      <c r="E18" s="81"/>
      <c r="F18" s="81"/>
      <c r="G18" s="6">
        <v>157223.47</v>
      </c>
    </row>
    <row r="19" spans="1:7" ht="20.25" customHeight="1">
      <c r="A19" s="98" t="s">
        <v>235</v>
      </c>
      <c r="B19" s="99"/>
      <c r="C19" s="99"/>
      <c r="D19" s="99"/>
      <c r="E19" s="99"/>
      <c r="F19" s="100"/>
      <c r="G19" s="7" t="s">
        <v>234</v>
      </c>
    </row>
    <row r="20" spans="1:7" ht="12.75">
      <c r="A20" s="72" t="s">
        <v>242</v>
      </c>
      <c r="B20" s="73"/>
      <c r="C20" s="73"/>
      <c r="D20" s="73"/>
      <c r="E20" s="73"/>
      <c r="F20" s="74"/>
      <c r="G20" s="11">
        <v>15458.18</v>
      </c>
    </row>
    <row r="21" spans="1:7" ht="16.5" customHeight="1">
      <c r="A21" s="75" t="s">
        <v>236</v>
      </c>
      <c r="B21" s="76"/>
      <c r="C21" s="76"/>
      <c r="D21" s="76"/>
      <c r="E21" s="76"/>
      <c r="F21" s="77"/>
      <c r="G21" s="12"/>
    </row>
    <row r="22" spans="1:7" ht="16.5" customHeight="1">
      <c r="A22" s="70" t="s">
        <v>315</v>
      </c>
      <c r="B22" s="71"/>
      <c r="C22" s="71"/>
      <c r="D22" s="71"/>
      <c r="E22" s="32">
        <v>6221</v>
      </c>
      <c r="F22" s="28" t="s">
        <v>300</v>
      </c>
      <c r="G22" s="26"/>
    </row>
    <row r="23" spans="1:7" ht="16.5" customHeight="1">
      <c r="A23" s="70" t="s">
        <v>487</v>
      </c>
      <c r="B23" s="71"/>
      <c r="C23" s="71"/>
      <c r="D23" s="71"/>
      <c r="E23" s="32">
        <v>6788</v>
      </c>
      <c r="F23" s="28" t="s">
        <v>300</v>
      </c>
      <c r="G23" s="26"/>
    </row>
    <row r="24" spans="1:7" ht="16.5" customHeight="1">
      <c r="A24" s="70" t="s">
        <v>316</v>
      </c>
      <c r="B24" s="71"/>
      <c r="C24" s="71"/>
      <c r="D24" s="71"/>
      <c r="E24" s="32">
        <v>567</v>
      </c>
      <c r="F24" s="28" t="s">
        <v>301</v>
      </c>
      <c r="G24" s="27">
        <v>1581.93</v>
      </c>
    </row>
    <row r="25" spans="1:7" ht="16.5" customHeight="1">
      <c r="A25" s="106" t="s">
        <v>604</v>
      </c>
      <c r="B25" s="107"/>
      <c r="C25" s="107"/>
      <c r="D25" s="107"/>
      <c r="E25" s="107"/>
      <c r="F25" s="108"/>
      <c r="G25" s="12"/>
    </row>
    <row r="26" spans="1:7" ht="16.5" customHeight="1">
      <c r="A26" s="70" t="s">
        <v>605</v>
      </c>
      <c r="B26" s="71"/>
      <c r="C26" s="71"/>
      <c r="D26" s="71"/>
      <c r="E26" s="32">
        <v>6788</v>
      </c>
      <c r="F26" s="28" t="s">
        <v>300</v>
      </c>
      <c r="G26" s="26"/>
    </row>
    <row r="27" spans="1:7" ht="16.5" customHeight="1">
      <c r="A27" s="70" t="s">
        <v>131</v>
      </c>
      <c r="B27" s="71"/>
      <c r="C27" s="71"/>
      <c r="D27" s="71"/>
      <c r="E27" s="32">
        <v>7345</v>
      </c>
      <c r="F27" s="28" t="s">
        <v>300</v>
      </c>
      <c r="G27" s="26"/>
    </row>
    <row r="28" spans="1:7" ht="16.5" customHeight="1">
      <c r="A28" s="70" t="s">
        <v>316</v>
      </c>
      <c r="B28" s="71"/>
      <c r="C28" s="71"/>
      <c r="D28" s="71"/>
      <c r="E28" s="32">
        <v>557</v>
      </c>
      <c r="F28" s="28" t="s">
        <v>607</v>
      </c>
      <c r="G28" s="27">
        <v>1643.15</v>
      </c>
    </row>
    <row r="29" spans="1:7" ht="16.5" customHeight="1">
      <c r="A29" s="85" t="s">
        <v>245</v>
      </c>
      <c r="B29" s="86"/>
      <c r="C29" s="86"/>
      <c r="D29" s="86"/>
      <c r="E29" s="86"/>
      <c r="F29" s="87"/>
      <c r="G29" s="13">
        <v>7474.04</v>
      </c>
    </row>
    <row r="30" spans="1:7" ht="16.5" customHeight="1">
      <c r="A30" s="23" t="s">
        <v>314</v>
      </c>
      <c r="B30" s="24">
        <v>3.733</v>
      </c>
      <c r="C30" s="24" t="s">
        <v>302</v>
      </c>
      <c r="D30" s="109"/>
      <c r="E30" s="109"/>
      <c r="F30" s="110"/>
      <c r="G30" s="21">
        <v>787.66</v>
      </c>
    </row>
    <row r="31" spans="1:7" ht="16.5" customHeight="1">
      <c r="A31" s="19" t="s">
        <v>313</v>
      </c>
      <c r="B31" s="20">
        <f>2.513+1.286</f>
        <v>3.799</v>
      </c>
      <c r="C31" s="20" t="s">
        <v>302</v>
      </c>
      <c r="D31" s="65"/>
      <c r="E31" s="65"/>
      <c r="F31" s="49"/>
      <c r="G31" s="21">
        <v>801.59</v>
      </c>
    </row>
    <row r="32" spans="1:7" ht="16.5" customHeight="1">
      <c r="A32" s="19" t="s">
        <v>312</v>
      </c>
      <c r="B32" s="20">
        <f>0.354+2.8</f>
        <v>3.154</v>
      </c>
      <c r="C32" s="20" t="s">
        <v>302</v>
      </c>
      <c r="D32" s="65"/>
      <c r="E32" s="65"/>
      <c r="F32" s="49"/>
      <c r="G32" s="21">
        <v>665.49</v>
      </c>
    </row>
    <row r="33" spans="1:7" ht="16.5" customHeight="1">
      <c r="A33" s="19" t="s">
        <v>303</v>
      </c>
      <c r="B33" s="20">
        <v>3.097</v>
      </c>
      <c r="C33" s="20" t="s">
        <v>302</v>
      </c>
      <c r="D33" s="65"/>
      <c r="E33" s="65"/>
      <c r="F33" s="49"/>
      <c r="G33" s="21">
        <v>653.47</v>
      </c>
    </row>
    <row r="34" spans="1:7" ht="16.5" customHeight="1">
      <c r="A34" s="19" t="s">
        <v>311</v>
      </c>
      <c r="B34" s="20">
        <v>4.147</v>
      </c>
      <c r="C34" s="20" t="s">
        <v>302</v>
      </c>
      <c r="D34" s="65"/>
      <c r="E34" s="65"/>
      <c r="F34" s="49"/>
      <c r="G34" s="21">
        <v>875.02</v>
      </c>
    </row>
    <row r="35" spans="1:11" ht="16.5" customHeight="1">
      <c r="A35" s="19" t="s">
        <v>304</v>
      </c>
      <c r="B35" s="20">
        <v>2.924</v>
      </c>
      <c r="C35" s="20" t="s">
        <v>302</v>
      </c>
      <c r="D35" s="65"/>
      <c r="E35" s="65"/>
      <c r="F35" s="49"/>
      <c r="G35" s="21">
        <v>616.96</v>
      </c>
      <c r="I35" s="29"/>
      <c r="J35" s="10"/>
      <c r="K35" s="10"/>
    </row>
    <row r="36" spans="1:11" ht="16.5" customHeight="1">
      <c r="A36" s="25" t="s">
        <v>305</v>
      </c>
      <c r="B36" s="22">
        <v>3.169</v>
      </c>
      <c r="C36" s="22" t="s">
        <v>302</v>
      </c>
      <c r="D36" s="78"/>
      <c r="E36" s="78"/>
      <c r="F36" s="79"/>
      <c r="G36" s="21">
        <v>668.66</v>
      </c>
      <c r="I36" s="29"/>
      <c r="J36" s="10"/>
      <c r="K36" s="10"/>
    </row>
    <row r="37" spans="1:11" ht="16.5" customHeight="1">
      <c r="A37" s="19" t="s">
        <v>310</v>
      </c>
      <c r="B37" s="35">
        <v>2.91</v>
      </c>
      <c r="C37" s="20" t="s">
        <v>302</v>
      </c>
      <c r="D37" s="65"/>
      <c r="E37" s="65"/>
      <c r="F37" s="49"/>
      <c r="G37" s="21">
        <v>614.01</v>
      </c>
      <c r="K37" s="10"/>
    </row>
    <row r="38" spans="1:7" ht="16.5" customHeight="1">
      <c r="A38" s="25" t="s">
        <v>306</v>
      </c>
      <c r="B38" s="22">
        <v>2.304</v>
      </c>
      <c r="C38" s="22" t="s">
        <v>302</v>
      </c>
      <c r="D38" s="78"/>
      <c r="E38" s="78"/>
      <c r="F38" s="79"/>
      <c r="G38" s="21">
        <v>486.14</v>
      </c>
    </row>
    <row r="39" spans="1:7" ht="16.5" customHeight="1">
      <c r="A39" s="19" t="s">
        <v>307</v>
      </c>
      <c r="B39" s="20">
        <v>2.014</v>
      </c>
      <c r="C39" s="20" t="s">
        <v>302</v>
      </c>
      <c r="D39" s="65"/>
      <c r="E39" s="65"/>
      <c r="F39" s="49"/>
      <c r="G39" s="21">
        <v>424.95</v>
      </c>
    </row>
    <row r="40" spans="1:7" ht="16.5" customHeight="1">
      <c r="A40" s="19" t="s">
        <v>308</v>
      </c>
      <c r="B40" s="20">
        <v>2.065</v>
      </c>
      <c r="C40" s="20" t="s">
        <v>302</v>
      </c>
      <c r="D40" s="65"/>
      <c r="E40" s="65"/>
      <c r="F40" s="49"/>
      <c r="G40" s="21">
        <v>435.72</v>
      </c>
    </row>
    <row r="41" spans="1:7" ht="16.5" customHeight="1">
      <c r="A41" s="19" t="s">
        <v>309</v>
      </c>
      <c r="B41" s="20">
        <v>2.106</v>
      </c>
      <c r="C41" s="20" t="s">
        <v>302</v>
      </c>
      <c r="D41" s="65"/>
      <c r="E41" s="65"/>
      <c r="F41" s="49"/>
      <c r="G41" s="21">
        <v>444.37</v>
      </c>
    </row>
    <row r="42" spans="1:7" ht="7.5" customHeight="1">
      <c r="A42" s="50"/>
      <c r="B42" s="65"/>
      <c r="C42" s="65"/>
      <c r="D42" s="65"/>
      <c r="E42" s="65"/>
      <c r="F42" s="65"/>
      <c r="G42" s="49"/>
    </row>
    <row r="43" spans="1:7" ht="16.5" customHeight="1">
      <c r="A43" s="88" t="s">
        <v>514</v>
      </c>
      <c r="B43" s="89"/>
      <c r="C43" s="89"/>
      <c r="D43" s="89"/>
      <c r="E43" s="89"/>
      <c r="F43" s="90"/>
      <c r="G43" s="15">
        <v>11485.08</v>
      </c>
    </row>
    <row r="44" spans="1:7" s="3" customFormat="1" ht="15.75" customHeight="1">
      <c r="A44" s="91" t="s">
        <v>237</v>
      </c>
      <c r="B44" s="92"/>
      <c r="C44" s="92"/>
      <c r="D44" s="92"/>
      <c r="E44" s="92"/>
      <c r="F44" s="93"/>
      <c r="G44" s="16"/>
    </row>
    <row r="45" spans="1:7" s="3" customFormat="1" ht="15.75" customHeight="1">
      <c r="A45" s="51" t="s">
        <v>365</v>
      </c>
      <c r="B45" s="52"/>
      <c r="C45" s="52"/>
      <c r="D45" s="52"/>
      <c r="E45" s="52"/>
      <c r="F45" s="53"/>
      <c r="G45" s="13">
        <v>111.39</v>
      </c>
    </row>
    <row r="46" spans="1:7" s="3" customFormat="1" ht="15.75" customHeight="1">
      <c r="A46" s="51" t="s">
        <v>515</v>
      </c>
      <c r="B46" s="52"/>
      <c r="C46" s="52"/>
      <c r="D46" s="52"/>
      <c r="E46" s="52"/>
      <c r="F46" s="53"/>
      <c r="G46" s="13">
        <v>111.39</v>
      </c>
    </row>
    <row r="47" spans="1:7" s="3" customFormat="1" ht="15.75" customHeight="1">
      <c r="A47" s="51" t="s">
        <v>43</v>
      </c>
      <c r="B47" s="52"/>
      <c r="C47" s="52"/>
      <c r="D47" s="52"/>
      <c r="E47" s="52"/>
      <c r="F47" s="53"/>
      <c r="G47" s="13">
        <v>111.39</v>
      </c>
    </row>
    <row r="48" spans="1:7" s="3" customFormat="1" ht="15.75" customHeight="1">
      <c r="A48" s="51" t="s">
        <v>182</v>
      </c>
      <c r="B48" s="52"/>
      <c r="C48" s="52"/>
      <c r="D48" s="52"/>
      <c r="E48" s="52"/>
      <c r="F48" s="53"/>
      <c r="G48" s="13">
        <v>111.39</v>
      </c>
    </row>
    <row r="49" spans="1:7" s="3" customFormat="1" ht="15.75" customHeight="1">
      <c r="A49" s="82" t="s">
        <v>246</v>
      </c>
      <c r="B49" s="83"/>
      <c r="C49" s="83"/>
      <c r="D49" s="83"/>
      <c r="E49" s="83"/>
      <c r="F49" s="84"/>
      <c r="G49" s="13">
        <v>5061.17</v>
      </c>
    </row>
    <row r="50" spans="1:7" s="3" customFormat="1" ht="15.75" customHeight="1">
      <c r="A50" s="57" t="s">
        <v>365</v>
      </c>
      <c r="B50" s="58"/>
      <c r="C50" s="58"/>
      <c r="D50" s="58"/>
      <c r="E50" s="58"/>
      <c r="F50" s="59"/>
      <c r="G50" s="14"/>
    </row>
    <row r="51" spans="1:7" s="3" customFormat="1" ht="15.75" customHeight="1">
      <c r="A51" s="54" t="s">
        <v>649</v>
      </c>
      <c r="B51" s="55"/>
      <c r="C51" s="55"/>
      <c r="D51" s="55"/>
      <c r="E51" s="55"/>
      <c r="F51" s="56"/>
      <c r="G51" s="14">
        <v>714.24</v>
      </c>
    </row>
    <row r="52" spans="1:7" s="3" customFormat="1" ht="15.75" customHeight="1">
      <c r="A52" s="54" t="s">
        <v>354</v>
      </c>
      <c r="B52" s="55"/>
      <c r="C52" s="55"/>
      <c r="D52" s="55"/>
      <c r="E52" s="55"/>
      <c r="F52" s="56"/>
      <c r="G52" s="12">
        <v>172.18</v>
      </c>
    </row>
    <row r="53" spans="1:7" s="3" customFormat="1" ht="15.75" customHeight="1">
      <c r="A53" s="54" t="s">
        <v>394</v>
      </c>
      <c r="B53" s="55"/>
      <c r="C53" s="55"/>
      <c r="D53" s="55"/>
      <c r="E53" s="55"/>
      <c r="F53" s="56"/>
      <c r="G53" s="14">
        <v>226.83</v>
      </c>
    </row>
    <row r="54" spans="1:7" s="3" customFormat="1" ht="16.5" customHeight="1">
      <c r="A54" s="57" t="s">
        <v>614</v>
      </c>
      <c r="B54" s="58"/>
      <c r="C54" s="58"/>
      <c r="D54" s="58"/>
      <c r="E54" s="58"/>
      <c r="F54" s="59"/>
      <c r="G54" s="17"/>
    </row>
    <row r="55" spans="1:7" s="3" customFormat="1" ht="16.5" customHeight="1">
      <c r="A55" s="54" t="s">
        <v>8</v>
      </c>
      <c r="B55" s="55"/>
      <c r="C55" s="55"/>
      <c r="D55" s="55"/>
      <c r="E55" s="55"/>
      <c r="F55" s="56"/>
      <c r="G55" s="18">
        <v>852</v>
      </c>
    </row>
    <row r="56" spans="1:7" s="3" customFormat="1" ht="16.5" customHeight="1">
      <c r="A56" s="57" t="s">
        <v>43</v>
      </c>
      <c r="B56" s="58"/>
      <c r="C56" s="58"/>
      <c r="D56" s="58"/>
      <c r="E56" s="58"/>
      <c r="F56" s="59"/>
      <c r="G56" s="12"/>
    </row>
    <row r="57" spans="1:7" s="3" customFormat="1" ht="16.5" customHeight="1">
      <c r="A57" s="54" t="s">
        <v>44</v>
      </c>
      <c r="B57" s="55"/>
      <c r="C57" s="55"/>
      <c r="D57" s="55"/>
      <c r="E57" s="55"/>
      <c r="F57" s="56"/>
      <c r="G57" s="12">
        <v>128.16</v>
      </c>
    </row>
    <row r="58" spans="1:7" s="3" customFormat="1" ht="16.5" customHeight="1">
      <c r="A58" s="54" t="s">
        <v>568</v>
      </c>
      <c r="B58" s="55"/>
      <c r="C58" s="55"/>
      <c r="D58" s="55"/>
      <c r="E58" s="55"/>
      <c r="F58" s="56"/>
      <c r="G58" s="12">
        <v>2724.06</v>
      </c>
    </row>
    <row r="59" spans="1:7" s="3" customFormat="1" ht="16.5" customHeight="1">
      <c r="A59" s="57" t="s">
        <v>172</v>
      </c>
      <c r="B59" s="58"/>
      <c r="C59" s="58"/>
      <c r="D59" s="58"/>
      <c r="E59" s="58"/>
      <c r="F59" s="59"/>
      <c r="G59" s="12"/>
    </row>
    <row r="60" spans="1:7" s="3" customFormat="1" ht="16.5" customHeight="1">
      <c r="A60" s="54" t="s">
        <v>354</v>
      </c>
      <c r="B60" s="55"/>
      <c r="C60" s="55"/>
      <c r="D60" s="55"/>
      <c r="E60" s="55"/>
      <c r="F60" s="56"/>
      <c r="G60" s="12">
        <v>121.85</v>
      </c>
    </row>
    <row r="61" spans="1:7" s="3" customFormat="1" ht="16.5" customHeight="1">
      <c r="A61" s="57" t="s">
        <v>182</v>
      </c>
      <c r="B61" s="58"/>
      <c r="C61" s="58"/>
      <c r="D61" s="58"/>
      <c r="E61" s="58"/>
      <c r="F61" s="59"/>
      <c r="G61" s="12"/>
    </row>
    <row r="62" spans="1:7" s="3" customFormat="1" ht="16.5" customHeight="1">
      <c r="A62" s="54" t="s">
        <v>354</v>
      </c>
      <c r="B62" s="55"/>
      <c r="C62" s="55"/>
      <c r="D62" s="55"/>
      <c r="E62" s="55"/>
      <c r="F62" s="56"/>
      <c r="G62" s="12">
        <v>121.85</v>
      </c>
    </row>
  </sheetData>
  <mergeCells count="59">
    <mergeCell ref="A48:F48"/>
    <mergeCell ref="A11:F11"/>
    <mergeCell ref="A12:G12"/>
    <mergeCell ref="A14:G14"/>
    <mergeCell ref="A15:F16"/>
    <mergeCell ref="A20:F20"/>
    <mergeCell ref="A21:F21"/>
    <mergeCell ref="A22:D22"/>
    <mergeCell ref="G15:G16"/>
    <mergeCell ref="A17:G17"/>
    <mergeCell ref="A7:F7"/>
    <mergeCell ref="A8:F9"/>
    <mergeCell ref="G8:G9"/>
    <mergeCell ref="A10:G10"/>
    <mergeCell ref="A1:G1"/>
    <mergeCell ref="A2:G2"/>
    <mergeCell ref="A4:G4"/>
    <mergeCell ref="A6:F6"/>
    <mergeCell ref="A18:F18"/>
    <mergeCell ref="A19:F19"/>
    <mergeCell ref="A23:D23"/>
    <mergeCell ref="A24:D24"/>
    <mergeCell ref="A29:F29"/>
    <mergeCell ref="D30:F30"/>
    <mergeCell ref="A25:F25"/>
    <mergeCell ref="A26:D26"/>
    <mergeCell ref="A27:D27"/>
    <mergeCell ref="A28:D28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A42:G42"/>
    <mergeCell ref="A43:F43"/>
    <mergeCell ref="A44:F44"/>
    <mergeCell ref="A45:F45"/>
    <mergeCell ref="A47:F47"/>
    <mergeCell ref="A46:F46"/>
    <mergeCell ref="A49:F49"/>
    <mergeCell ref="A50:F50"/>
    <mergeCell ref="A51:F51"/>
    <mergeCell ref="A52:F52"/>
    <mergeCell ref="A53:F53"/>
    <mergeCell ref="A54:F54"/>
    <mergeCell ref="A55:F55"/>
    <mergeCell ref="A56:F56"/>
    <mergeCell ref="A61:F61"/>
    <mergeCell ref="A62:F62"/>
    <mergeCell ref="A57:F57"/>
    <mergeCell ref="A58:F58"/>
    <mergeCell ref="A59:F59"/>
    <mergeCell ref="A60:F60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E27" sqref="E27"/>
    </sheetView>
  </sheetViews>
  <sheetFormatPr defaultColWidth="9.140625" defaultRowHeight="12.75"/>
  <cols>
    <col min="1" max="1" width="9.28125" style="0" customWidth="1"/>
    <col min="2" max="2" width="6.8515625" style="0" customWidth="1"/>
    <col min="3" max="3" width="5.140625" style="0" customWidth="1"/>
    <col min="4" max="4" width="15.140625" style="0" customWidth="1"/>
    <col min="5" max="5" width="5.421875" style="0" customWidth="1"/>
    <col min="6" max="6" width="31.7109375" style="0" customWidth="1"/>
    <col min="7" max="7" width="17.57421875" style="0" customWidth="1"/>
    <col min="9" max="9" width="6.57421875" style="0" customWidth="1"/>
    <col min="10" max="10" width="3.421875" style="0" customWidth="1"/>
    <col min="11" max="11" width="4.7109375" style="0" customWidth="1"/>
  </cols>
  <sheetData>
    <row r="1" spans="1:7" ht="15.75">
      <c r="A1" s="103" t="s">
        <v>240</v>
      </c>
      <c r="B1" s="103"/>
      <c r="C1" s="103"/>
      <c r="D1" s="103"/>
      <c r="E1" s="103"/>
      <c r="F1" s="103"/>
      <c r="G1" s="104"/>
    </row>
    <row r="2" spans="1:7" ht="15" customHeight="1">
      <c r="A2" s="102" t="s">
        <v>250</v>
      </c>
      <c r="B2" s="102"/>
      <c r="C2" s="102"/>
      <c r="D2" s="102"/>
      <c r="E2" s="102"/>
      <c r="F2" s="102"/>
      <c r="G2" s="102"/>
    </row>
    <row r="3" spans="1:7" ht="12.75" customHeight="1">
      <c r="A3" s="33"/>
      <c r="B3" s="34"/>
      <c r="C3" s="34"/>
      <c r="D3" s="34"/>
      <c r="E3" s="34"/>
      <c r="F3" s="34"/>
      <c r="G3" s="34"/>
    </row>
    <row r="4" spans="1:7" s="3" customFormat="1" ht="23.25" customHeight="1">
      <c r="A4" s="98" t="s">
        <v>320</v>
      </c>
      <c r="B4" s="99"/>
      <c r="C4" s="99"/>
      <c r="D4" s="99"/>
      <c r="E4" s="99"/>
      <c r="F4" s="99"/>
      <c r="G4" s="100"/>
    </row>
    <row r="5" spans="1:7" s="3" customFormat="1" ht="7.5" customHeight="1">
      <c r="A5" s="30"/>
      <c r="B5" s="31"/>
      <c r="C5" s="31"/>
      <c r="D5" s="31"/>
      <c r="E5" s="31"/>
      <c r="F5" s="31"/>
      <c r="G5" s="31"/>
    </row>
    <row r="6" spans="1:10" s="3" customFormat="1" ht="25.5" customHeight="1">
      <c r="A6" s="60" t="s">
        <v>241</v>
      </c>
      <c r="B6" s="61"/>
      <c r="C6" s="61"/>
      <c r="D6" s="61"/>
      <c r="E6" s="61"/>
      <c r="F6" s="61"/>
      <c r="G6" s="5">
        <v>17.73</v>
      </c>
      <c r="J6" s="36"/>
    </row>
    <row r="7" spans="1:7" ht="15">
      <c r="A7" s="62"/>
      <c r="B7" s="62"/>
      <c r="C7" s="62"/>
      <c r="D7" s="62"/>
      <c r="E7" s="62"/>
      <c r="F7" s="62"/>
      <c r="G7" s="4" t="s">
        <v>238</v>
      </c>
    </row>
    <row r="8" spans="1:7" ht="14.25" customHeight="1">
      <c r="A8" s="66" t="s">
        <v>299</v>
      </c>
      <c r="B8" s="67"/>
      <c r="C8" s="67"/>
      <c r="D8" s="67"/>
      <c r="E8" s="67"/>
      <c r="F8" s="67"/>
      <c r="G8" s="94">
        <v>55015</v>
      </c>
    </row>
    <row r="9" spans="1:7" ht="11.25" customHeight="1">
      <c r="A9" s="68"/>
      <c r="B9" s="69"/>
      <c r="C9" s="69"/>
      <c r="D9" s="69"/>
      <c r="E9" s="69"/>
      <c r="F9" s="69"/>
      <c r="G9" s="95"/>
    </row>
    <row r="10" spans="1:7" ht="8.25" customHeight="1">
      <c r="A10" s="63"/>
      <c r="B10" s="63"/>
      <c r="C10" s="63"/>
      <c r="D10" s="63"/>
      <c r="E10" s="63"/>
      <c r="F10" s="63"/>
      <c r="G10" s="63"/>
    </row>
    <row r="11" spans="1:7" ht="30.75" customHeight="1">
      <c r="A11" s="80" t="s">
        <v>630</v>
      </c>
      <c r="B11" s="81"/>
      <c r="C11" s="81"/>
      <c r="D11" s="81"/>
      <c r="E11" s="81"/>
      <c r="F11" s="81"/>
      <c r="G11" s="40">
        <v>92252.74</v>
      </c>
    </row>
    <row r="12" spans="1:7" ht="7.5" customHeight="1">
      <c r="A12" s="64"/>
      <c r="B12" s="64"/>
      <c r="C12" s="64"/>
      <c r="D12" s="64"/>
      <c r="E12" s="64"/>
      <c r="F12" s="64"/>
      <c r="G12" s="64"/>
    </row>
    <row r="13" spans="1:7" ht="18" customHeight="1">
      <c r="A13" s="47" t="s">
        <v>451</v>
      </c>
      <c r="B13" s="48"/>
      <c r="C13" s="48"/>
      <c r="D13" s="48"/>
      <c r="E13" s="48"/>
      <c r="F13" s="48"/>
      <c r="G13" s="39">
        <v>69882.21</v>
      </c>
    </row>
    <row r="14" spans="1:7" ht="6" customHeight="1">
      <c r="A14" s="101"/>
      <c r="B14" s="101"/>
      <c r="C14" s="101"/>
      <c r="D14" s="101"/>
      <c r="E14" s="101"/>
      <c r="F14" s="101"/>
      <c r="G14" s="101"/>
    </row>
    <row r="15" spans="1:7" ht="15" customHeight="1">
      <c r="A15" s="66" t="s">
        <v>161</v>
      </c>
      <c r="B15" s="67"/>
      <c r="C15" s="67"/>
      <c r="D15" s="67"/>
      <c r="E15" s="67"/>
      <c r="F15" s="67"/>
      <c r="G15" s="96">
        <v>61189.28</v>
      </c>
    </row>
    <row r="16" spans="1:7" ht="10.5" customHeight="1">
      <c r="A16" s="68"/>
      <c r="B16" s="69"/>
      <c r="C16" s="69"/>
      <c r="D16" s="69"/>
      <c r="E16" s="69"/>
      <c r="F16" s="69"/>
      <c r="G16" s="97"/>
    </row>
    <row r="17" spans="1:7" ht="6" customHeight="1">
      <c r="A17" s="63"/>
      <c r="B17" s="63"/>
      <c r="C17" s="63"/>
      <c r="D17" s="63"/>
      <c r="E17" s="63"/>
      <c r="F17" s="63"/>
      <c r="G17" s="63"/>
    </row>
    <row r="18" spans="1:7" ht="21" customHeight="1">
      <c r="A18" s="80" t="s">
        <v>160</v>
      </c>
      <c r="B18" s="81"/>
      <c r="C18" s="81"/>
      <c r="D18" s="81"/>
      <c r="E18" s="81"/>
      <c r="F18" s="81"/>
      <c r="G18" s="6">
        <v>63707.93</v>
      </c>
    </row>
    <row r="19" spans="1:7" ht="20.25" customHeight="1">
      <c r="A19" s="98" t="s">
        <v>235</v>
      </c>
      <c r="B19" s="99"/>
      <c r="C19" s="99"/>
      <c r="D19" s="99"/>
      <c r="E19" s="99"/>
      <c r="F19" s="100"/>
      <c r="G19" s="7" t="s">
        <v>234</v>
      </c>
    </row>
    <row r="20" spans="1:7" ht="12.75">
      <c r="A20" s="72" t="s">
        <v>242</v>
      </c>
      <c r="B20" s="73"/>
      <c r="C20" s="73"/>
      <c r="D20" s="73"/>
      <c r="E20" s="73"/>
      <c r="F20" s="74"/>
      <c r="G20" s="11">
        <v>13837.91</v>
      </c>
    </row>
    <row r="21" spans="1:7" ht="16.5" customHeight="1">
      <c r="A21" s="75" t="s">
        <v>236</v>
      </c>
      <c r="B21" s="76"/>
      <c r="C21" s="76"/>
      <c r="D21" s="76"/>
      <c r="E21" s="76"/>
      <c r="F21" s="77"/>
      <c r="G21" s="12"/>
    </row>
    <row r="22" spans="1:7" ht="16.5" customHeight="1">
      <c r="A22" s="70" t="s">
        <v>315</v>
      </c>
      <c r="B22" s="71"/>
      <c r="C22" s="71"/>
      <c r="D22" s="71"/>
      <c r="E22" s="32">
        <v>3586</v>
      </c>
      <c r="F22" s="28" t="s">
        <v>300</v>
      </c>
      <c r="G22" s="26"/>
    </row>
    <row r="23" spans="1:7" ht="16.5" customHeight="1">
      <c r="A23" s="70" t="s">
        <v>487</v>
      </c>
      <c r="B23" s="71"/>
      <c r="C23" s="71"/>
      <c r="D23" s="71"/>
      <c r="E23" s="32">
        <v>4264</v>
      </c>
      <c r="F23" s="28" t="s">
        <v>300</v>
      </c>
      <c r="G23" s="26"/>
    </row>
    <row r="24" spans="1:7" ht="16.5" customHeight="1">
      <c r="A24" s="70" t="s">
        <v>316</v>
      </c>
      <c r="B24" s="71"/>
      <c r="C24" s="71"/>
      <c r="D24" s="71"/>
      <c r="E24" s="32">
        <v>678</v>
      </c>
      <c r="F24" s="28" t="s">
        <v>301</v>
      </c>
      <c r="G24" s="27">
        <v>1891.62</v>
      </c>
    </row>
    <row r="25" spans="1:7" ht="16.5" customHeight="1">
      <c r="A25" s="106" t="s">
        <v>604</v>
      </c>
      <c r="B25" s="107"/>
      <c r="C25" s="107"/>
      <c r="D25" s="107"/>
      <c r="E25" s="107"/>
      <c r="F25" s="108"/>
      <c r="G25" s="12"/>
    </row>
    <row r="26" spans="1:7" ht="16.5" customHeight="1">
      <c r="A26" s="70" t="s">
        <v>605</v>
      </c>
      <c r="B26" s="71"/>
      <c r="C26" s="71"/>
      <c r="D26" s="71"/>
      <c r="E26" s="32">
        <v>4264</v>
      </c>
      <c r="F26" s="28" t="s">
        <v>300</v>
      </c>
      <c r="G26" s="26"/>
    </row>
    <row r="27" spans="1:7" ht="16.5" customHeight="1">
      <c r="A27" s="70" t="s">
        <v>131</v>
      </c>
      <c r="B27" s="71"/>
      <c r="C27" s="71"/>
      <c r="D27" s="71"/>
      <c r="E27" s="32">
        <v>4734</v>
      </c>
      <c r="F27" s="28" t="s">
        <v>300</v>
      </c>
      <c r="G27" s="26"/>
    </row>
    <row r="28" spans="1:7" ht="16.5" customHeight="1">
      <c r="A28" s="70" t="s">
        <v>316</v>
      </c>
      <c r="B28" s="71"/>
      <c r="C28" s="71"/>
      <c r="D28" s="71"/>
      <c r="E28" s="32">
        <v>470</v>
      </c>
      <c r="F28" s="28" t="s">
        <v>607</v>
      </c>
      <c r="G28" s="27">
        <v>1386.5</v>
      </c>
    </row>
    <row r="29" spans="1:7" ht="16.5" customHeight="1">
      <c r="A29" s="85" t="s">
        <v>245</v>
      </c>
      <c r="B29" s="86"/>
      <c r="C29" s="86"/>
      <c r="D29" s="86"/>
      <c r="E29" s="86"/>
      <c r="F29" s="87"/>
      <c r="G29" s="13">
        <v>14835.62</v>
      </c>
    </row>
    <row r="30" spans="1:7" ht="16.5" customHeight="1">
      <c r="A30" s="23" t="s">
        <v>314</v>
      </c>
      <c r="B30" s="24">
        <f>1.176+1.16</f>
        <v>2.336</v>
      </c>
      <c r="C30" s="24" t="s">
        <v>302</v>
      </c>
      <c r="D30" s="109"/>
      <c r="E30" s="109"/>
      <c r="F30" s="110"/>
      <c r="G30" s="21">
        <v>492.9</v>
      </c>
    </row>
    <row r="31" spans="1:7" ht="16.5" customHeight="1">
      <c r="A31" s="19" t="s">
        <v>313</v>
      </c>
      <c r="B31" s="20">
        <f>1.568+2.341+0.812</f>
        <v>4.721</v>
      </c>
      <c r="C31" s="20" t="s">
        <v>302</v>
      </c>
      <c r="D31" s="65"/>
      <c r="E31" s="65"/>
      <c r="F31" s="49"/>
      <c r="G31" s="21">
        <v>996.13</v>
      </c>
    </row>
    <row r="32" spans="1:7" ht="16.5" customHeight="1">
      <c r="A32" s="19" t="s">
        <v>312</v>
      </c>
      <c r="B32" s="20">
        <f>0.329+1.549+5.488</f>
        <v>7.3660000000000005</v>
      </c>
      <c r="C32" s="20" t="s">
        <v>302</v>
      </c>
      <c r="D32" s="65"/>
      <c r="E32" s="65"/>
      <c r="F32" s="49"/>
      <c r="G32" s="21">
        <v>1554.23</v>
      </c>
    </row>
    <row r="33" spans="1:7" ht="16.5" customHeight="1">
      <c r="A33" s="19" t="s">
        <v>303</v>
      </c>
      <c r="B33" s="20">
        <v>6.478</v>
      </c>
      <c r="C33" s="20" t="s">
        <v>302</v>
      </c>
      <c r="D33" s="65"/>
      <c r="E33" s="65"/>
      <c r="F33" s="49"/>
      <c r="G33" s="21">
        <v>1366.86</v>
      </c>
    </row>
    <row r="34" spans="1:7" ht="16.5" customHeight="1">
      <c r="A34" s="19" t="s">
        <v>311</v>
      </c>
      <c r="B34" s="20">
        <v>15.039</v>
      </c>
      <c r="C34" s="20" t="s">
        <v>302</v>
      </c>
      <c r="D34" s="65"/>
      <c r="E34" s="65"/>
      <c r="F34" s="49"/>
      <c r="G34" s="21">
        <v>3173.23</v>
      </c>
    </row>
    <row r="35" spans="1:11" ht="16.5" customHeight="1">
      <c r="A35" s="19" t="s">
        <v>304</v>
      </c>
      <c r="B35" s="20">
        <v>9.618</v>
      </c>
      <c r="C35" s="20" t="s">
        <v>302</v>
      </c>
      <c r="D35" s="65"/>
      <c r="E35" s="65"/>
      <c r="F35" s="49"/>
      <c r="G35" s="21">
        <v>2029.4</v>
      </c>
      <c r="I35" s="29"/>
      <c r="J35" s="10"/>
      <c r="K35" s="10"/>
    </row>
    <row r="36" spans="1:11" ht="16.5" customHeight="1">
      <c r="A36" s="25" t="s">
        <v>305</v>
      </c>
      <c r="B36" s="22">
        <v>4.336</v>
      </c>
      <c r="C36" s="22" t="s">
        <v>302</v>
      </c>
      <c r="D36" s="78"/>
      <c r="E36" s="78"/>
      <c r="F36" s="79"/>
      <c r="G36" s="21">
        <v>914.9</v>
      </c>
      <c r="I36" s="29"/>
      <c r="J36" s="10"/>
      <c r="K36" s="10"/>
    </row>
    <row r="37" spans="1:11" ht="16.5" customHeight="1">
      <c r="A37" s="19" t="s">
        <v>310</v>
      </c>
      <c r="B37" s="20">
        <v>6.559</v>
      </c>
      <c r="C37" s="20" t="s">
        <v>302</v>
      </c>
      <c r="D37" s="65"/>
      <c r="E37" s="65"/>
      <c r="F37" s="49"/>
      <c r="G37" s="21">
        <v>1383.95</v>
      </c>
      <c r="K37" s="10"/>
    </row>
    <row r="38" spans="1:7" ht="16.5" customHeight="1">
      <c r="A38" s="25" t="s">
        <v>306</v>
      </c>
      <c r="B38" s="22">
        <v>3.135</v>
      </c>
      <c r="C38" s="22" t="s">
        <v>302</v>
      </c>
      <c r="D38" s="78"/>
      <c r="E38" s="78"/>
      <c r="F38" s="79"/>
      <c r="G38" s="21">
        <v>661.49</v>
      </c>
    </row>
    <row r="39" spans="1:7" ht="16.5" customHeight="1">
      <c r="A39" s="19" t="s">
        <v>307</v>
      </c>
      <c r="B39" s="20">
        <v>5.066</v>
      </c>
      <c r="C39" s="20" t="s">
        <v>302</v>
      </c>
      <c r="D39" s="65"/>
      <c r="E39" s="65"/>
      <c r="F39" s="49"/>
      <c r="G39" s="21">
        <v>1068.93</v>
      </c>
    </row>
    <row r="40" spans="1:7" ht="16.5" customHeight="1">
      <c r="A40" s="19" t="s">
        <v>308</v>
      </c>
      <c r="B40" s="20">
        <v>2.81</v>
      </c>
      <c r="C40" s="20" t="s">
        <v>302</v>
      </c>
      <c r="D40" s="65"/>
      <c r="E40" s="65"/>
      <c r="F40" s="49"/>
      <c r="G40" s="21">
        <v>592.91</v>
      </c>
    </row>
    <row r="41" spans="1:7" ht="16.5" customHeight="1">
      <c r="A41" s="19" t="s">
        <v>309</v>
      </c>
      <c r="B41" s="20">
        <v>2.847</v>
      </c>
      <c r="C41" s="20" t="s">
        <v>302</v>
      </c>
      <c r="D41" s="65"/>
      <c r="E41" s="65"/>
      <c r="F41" s="49"/>
      <c r="G41" s="21">
        <v>600.72</v>
      </c>
    </row>
    <row r="42" spans="1:7" ht="7.5" customHeight="1">
      <c r="A42" s="50"/>
      <c r="B42" s="65"/>
      <c r="C42" s="65"/>
      <c r="D42" s="65"/>
      <c r="E42" s="65"/>
      <c r="F42" s="65"/>
      <c r="G42" s="49"/>
    </row>
    <row r="43" spans="1:7" ht="16.5" customHeight="1">
      <c r="A43" s="88" t="s">
        <v>490</v>
      </c>
      <c r="B43" s="89"/>
      <c r="C43" s="89"/>
      <c r="D43" s="89"/>
      <c r="E43" s="89"/>
      <c r="F43" s="90"/>
      <c r="G43" s="15">
        <v>10082.52</v>
      </c>
    </row>
    <row r="44" spans="1:7" s="3" customFormat="1" ht="15.75" customHeight="1">
      <c r="A44" s="91" t="s">
        <v>237</v>
      </c>
      <c r="B44" s="92"/>
      <c r="C44" s="92"/>
      <c r="D44" s="92"/>
      <c r="E44" s="92"/>
      <c r="F44" s="93"/>
      <c r="G44" s="16"/>
    </row>
    <row r="45" spans="1:7" s="3" customFormat="1" ht="15.75" customHeight="1">
      <c r="A45" s="51" t="s">
        <v>365</v>
      </c>
      <c r="B45" s="52"/>
      <c r="C45" s="52"/>
      <c r="D45" s="52"/>
      <c r="E45" s="52"/>
      <c r="F45" s="53"/>
      <c r="G45" s="13">
        <v>92.52</v>
      </c>
    </row>
    <row r="46" spans="1:7" s="3" customFormat="1" ht="15.75" customHeight="1">
      <c r="A46" s="51" t="s">
        <v>515</v>
      </c>
      <c r="B46" s="52"/>
      <c r="C46" s="52"/>
      <c r="D46" s="52"/>
      <c r="E46" s="52"/>
      <c r="F46" s="53"/>
      <c r="G46" s="13">
        <v>92.52</v>
      </c>
    </row>
    <row r="47" spans="1:7" s="3" customFormat="1" ht="15.75" customHeight="1">
      <c r="A47" s="51" t="s">
        <v>43</v>
      </c>
      <c r="B47" s="52"/>
      <c r="C47" s="52"/>
      <c r="D47" s="52"/>
      <c r="E47" s="52"/>
      <c r="F47" s="53"/>
      <c r="G47" s="13">
        <v>92.52</v>
      </c>
    </row>
    <row r="48" spans="1:7" s="3" customFormat="1" ht="15.75" customHeight="1">
      <c r="A48" s="51" t="s">
        <v>182</v>
      </c>
      <c r="B48" s="52"/>
      <c r="C48" s="52"/>
      <c r="D48" s="52"/>
      <c r="E48" s="52"/>
      <c r="F48" s="53"/>
      <c r="G48" s="13">
        <v>92.52</v>
      </c>
    </row>
    <row r="49" spans="1:7" s="3" customFormat="1" ht="15.75" customHeight="1">
      <c r="A49" s="82" t="s">
        <v>246</v>
      </c>
      <c r="B49" s="83"/>
      <c r="C49" s="83"/>
      <c r="D49" s="83"/>
      <c r="E49" s="83"/>
      <c r="F49" s="84"/>
      <c r="G49" s="13">
        <v>18785.03</v>
      </c>
    </row>
    <row r="50" spans="1:7" s="3" customFormat="1" ht="15.75" customHeight="1">
      <c r="A50" s="57" t="s">
        <v>365</v>
      </c>
      <c r="B50" s="58"/>
      <c r="C50" s="58"/>
      <c r="D50" s="58"/>
      <c r="E50" s="58"/>
      <c r="F50" s="59"/>
      <c r="G50" s="17"/>
    </row>
    <row r="51" spans="1:7" s="3" customFormat="1" ht="15.75" customHeight="1">
      <c r="A51" s="54" t="s">
        <v>386</v>
      </c>
      <c r="B51" s="55"/>
      <c r="C51" s="55"/>
      <c r="D51" s="55"/>
      <c r="E51" s="55"/>
      <c r="F51" s="56"/>
      <c r="G51" s="14">
        <v>307.57</v>
      </c>
    </row>
    <row r="52" spans="1:7" s="3" customFormat="1" ht="15.75" customHeight="1">
      <c r="A52" s="54" t="s">
        <v>393</v>
      </c>
      <c r="B52" s="55"/>
      <c r="C52" s="55"/>
      <c r="D52" s="55"/>
      <c r="E52" s="55"/>
      <c r="F52" s="56"/>
      <c r="G52" s="14">
        <v>440</v>
      </c>
    </row>
    <row r="53" spans="1:7" s="3" customFormat="1" ht="15.75" customHeight="1">
      <c r="A53" s="54" t="s">
        <v>394</v>
      </c>
      <c r="B53" s="55"/>
      <c r="C53" s="55"/>
      <c r="D53" s="55"/>
      <c r="E53" s="55"/>
      <c r="F53" s="56"/>
      <c r="G53" s="14">
        <v>226.83</v>
      </c>
    </row>
    <row r="54" spans="1:7" s="3" customFormat="1" ht="16.5" customHeight="1">
      <c r="A54" s="57" t="s">
        <v>395</v>
      </c>
      <c r="B54" s="58"/>
      <c r="C54" s="58"/>
      <c r="D54" s="58"/>
      <c r="E54" s="58"/>
      <c r="F54" s="59"/>
      <c r="G54" s="17"/>
    </row>
    <row r="55" spans="1:7" s="3" customFormat="1" ht="16.5" customHeight="1">
      <c r="A55" s="54" t="s">
        <v>415</v>
      </c>
      <c r="B55" s="55"/>
      <c r="C55" s="55"/>
      <c r="D55" s="55"/>
      <c r="E55" s="55"/>
      <c r="F55" s="56"/>
      <c r="G55" s="12">
        <v>714.24</v>
      </c>
    </row>
    <row r="56" spans="1:7" s="3" customFormat="1" ht="16.5" customHeight="1">
      <c r="A56" s="54" t="s">
        <v>350</v>
      </c>
      <c r="B56" s="55"/>
      <c r="C56" s="55"/>
      <c r="D56" s="55"/>
      <c r="E56" s="55"/>
      <c r="F56" s="56"/>
      <c r="G56" s="12">
        <v>352.39</v>
      </c>
    </row>
    <row r="57" spans="1:7" s="3" customFormat="1" ht="16.5" customHeight="1">
      <c r="A57" s="57" t="s">
        <v>559</v>
      </c>
      <c r="B57" s="58"/>
      <c r="C57" s="58"/>
      <c r="D57" s="58"/>
      <c r="E57" s="58"/>
      <c r="F57" s="59"/>
      <c r="G57" s="12"/>
    </row>
    <row r="58" spans="1:7" s="3" customFormat="1" ht="16.5" customHeight="1">
      <c r="A58" s="54" t="s">
        <v>568</v>
      </c>
      <c r="B58" s="55"/>
      <c r="C58" s="55"/>
      <c r="D58" s="55"/>
      <c r="E58" s="55"/>
      <c r="F58" s="56"/>
      <c r="G58" s="12">
        <v>442.9</v>
      </c>
    </row>
    <row r="59" spans="1:7" s="3" customFormat="1" ht="16.5" customHeight="1">
      <c r="A59" s="54" t="s">
        <v>379</v>
      </c>
      <c r="B59" s="55"/>
      <c r="C59" s="55"/>
      <c r="D59" s="55"/>
      <c r="E59" s="55"/>
      <c r="F59" s="56"/>
      <c r="G59" s="12">
        <v>6233.37</v>
      </c>
    </row>
    <row r="60" spans="1:7" s="3" customFormat="1" ht="16.5" customHeight="1">
      <c r="A60" s="57" t="s">
        <v>43</v>
      </c>
      <c r="B60" s="58"/>
      <c r="C60" s="58"/>
      <c r="D60" s="58"/>
      <c r="E60" s="58"/>
      <c r="F60" s="59"/>
      <c r="G60" s="12"/>
    </row>
    <row r="61" spans="1:7" s="3" customFormat="1" ht="16.5" customHeight="1">
      <c r="A61" s="54" t="s">
        <v>44</v>
      </c>
      <c r="B61" s="55"/>
      <c r="C61" s="55"/>
      <c r="D61" s="55"/>
      <c r="E61" s="55"/>
      <c r="F61" s="56"/>
      <c r="G61" s="12">
        <v>128.16</v>
      </c>
    </row>
    <row r="62" spans="1:7" s="3" customFormat="1" ht="16.5" customHeight="1">
      <c r="A62" s="54" t="s">
        <v>52</v>
      </c>
      <c r="B62" s="55"/>
      <c r="C62" s="55"/>
      <c r="D62" s="55"/>
      <c r="E62" s="55"/>
      <c r="F62" s="56"/>
      <c r="G62" s="12">
        <v>968.3</v>
      </c>
    </row>
    <row r="63" spans="1:7" s="3" customFormat="1" ht="16.5" customHeight="1">
      <c r="A63" s="57" t="s">
        <v>172</v>
      </c>
      <c r="B63" s="58"/>
      <c r="C63" s="58"/>
      <c r="D63" s="58"/>
      <c r="E63" s="58"/>
      <c r="F63" s="59"/>
      <c r="G63" s="12"/>
    </row>
    <row r="64" spans="1:7" s="3" customFormat="1" ht="16.5" customHeight="1">
      <c r="A64" s="54" t="s">
        <v>187</v>
      </c>
      <c r="B64" s="55"/>
      <c r="C64" s="55"/>
      <c r="D64" s="55"/>
      <c r="E64" s="55"/>
      <c r="F64" s="56"/>
      <c r="G64" s="18">
        <v>3821.4</v>
      </c>
    </row>
    <row r="65" spans="1:7" s="3" customFormat="1" ht="16.5" customHeight="1">
      <c r="A65" s="54" t="s">
        <v>350</v>
      </c>
      <c r="B65" s="55"/>
      <c r="C65" s="55"/>
      <c r="D65" s="55"/>
      <c r="E65" s="55"/>
      <c r="F65" s="56"/>
      <c r="G65" s="12">
        <v>121.85</v>
      </c>
    </row>
    <row r="66" spans="1:7" s="3" customFormat="1" ht="16.5" customHeight="1">
      <c r="A66" s="57" t="s">
        <v>182</v>
      </c>
      <c r="B66" s="58"/>
      <c r="C66" s="58"/>
      <c r="D66" s="58"/>
      <c r="E66" s="58"/>
      <c r="F66" s="59"/>
      <c r="G66" s="8"/>
    </row>
    <row r="67" spans="1:7" s="3" customFormat="1" ht="16.5" customHeight="1">
      <c r="A67" s="54" t="s">
        <v>122</v>
      </c>
      <c r="B67" s="55"/>
      <c r="C67" s="55"/>
      <c r="D67" s="55"/>
      <c r="E67" s="55"/>
      <c r="F67" s="56"/>
      <c r="G67" s="8">
        <v>3083.45</v>
      </c>
    </row>
    <row r="68" spans="1:7" s="3" customFormat="1" ht="16.5" customHeight="1">
      <c r="A68" s="54" t="s">
        <v>81</v>
      </c>
      <c r="B68" s="55"/>
      <c r="C68" s="55"/>
      <c r="D68" s="55"/>
      <c r="E68" s="55"/>
      <c r="F68" s="56"/>
      <c r="G68" s="9">
        <v>1822.72</v>
      </c>
    </row>
    <row r="69" spans="1:7" s="3" customFormat="1" ht="16.5" customHeight="1">
      <c r="A69" s="54" t="s">
        <v>350</v>
      </c>
      <c r="B69" s="55"/>
      <c r="C69" s="55"/>
      <c r="D69" s="55"/>
      <c r="E69" s="55"/>
      <c r="F69" s="56"/>
      <c r="G69" s="12">
        <v>121.85</v>
      </c>
    </row>
  </sheetData>
  <mergeCells count="66">
    <mergeCell ref="A48:F48"/>
    <mergeCell ref="A11:F11"/>
    <mergeCell ref="A12:G12"/>
    <mergeCell ref="A14:G14"/>
    <mergeCell ref="A15:F16"/>
    <mergeCell ref="A20:F20"/>
    <mergeCell ref="A21:F21"/>
    <mergeCell ref="A22:D22"/>
    <mergeCell ref="G15:G16"/>
    <mergeCell ref="A17:G17"/>
    <mergeCell ref="A7:F7"/>
    <mergeCell ref="A8:F9"/>
    <mergeCell ref="G8:G9"/>
    <mergeCell ref="A10:G10"/>
    <mergeCell ref="A1:G1"/>
    <mergeCell ref="A2:G2"/>
    <mergeCell ref="A4:G4"/>
    <mergeCell ref="A6:F6"/>
    <mergeCell ref="A18:F18"/>
    <mergeCell ref="A19:F19"/>
    <mergeCell ref="A23:D23"/>
    <mergeCell ref="A24:D24"/>
    <mergeCell ref="A29:F29"/>
    <mergeCell ref="D30:F30"/>
    <mergeCell ref="A25:F25"/>
    <mergeCell ref="A26:D26"/>
    <mergeCell ref="A27:D27"/>
    <mergeCell ref="A28:D28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A42:G42"/>
    <mergeCell ref="A43:F43"/>
    <mergeCell ref="A44:F44"/>
    <mergeCell ref="A45:F45"/>
    <mergeCell ref="A47:F47"/>
    <mergeCell ref="A46:F46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9:F69"/>
    <mergeCell ref="A65:F65"/>
    <mergeCell ref="A66:F66"/>
    <mergeCell ref="A67:F67"/>
    <mergeCell ref="A68:F68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1"/>
  <sheetViews>
    <sheetView workbookViewId="0" topLeftCell="A25">
      <selection activeCell="A141" sqref="A141:F141"/>
    </sheetView>
  </sheetViews>
  <sheetFormatPr defaultColWidth="9.140625" defaultRowHeight="12.75"/>
  <cols>
    <col min="1" max="1" width="9.28125" style="0" customWidth="1"/>
    <col min="2" max="2" width="7.28125" style="0" customWidth="1"/>
    <col min="3" max="3" width="5.140625" style="0" customWidth="1"/>
    <col min="4" max="4" width="24.28125" style="0" customWidth="1"/>
    <col min="5" max="5" width="6.7109375" style="0" customWidth="1"/>
    <col min="6" max="6" width="20.140625" style="0" customWidth="1"/>
    <col min="7" max="7" width="17.57421875" style="0" customWidth="1"/>
    <col min="9" max="9" width="6.8515625" style="0" customWidth="1"/>
    <col min="10" max="10" width="3.57421875" style="0" customWidth="1"/>
    <col min="11" max="11" width="4.7109375" style="0" customWidth="1"/>
  </cols>
  <sheetData>
    <row r="1" spans="1:7" ht="15.75">
      <c r="A1" s="103" t="s">
        <v>240</v>
      </c>
      <c r="B1" s="103"/>
      <c r="C1" s="103"/>
      <c r="D1" s="103"/>
      <c r="E1" s="103"/>
      <c r="F1" s="103"/>
      <c r="G1" s="104"/>
    </row>
    <row r="2" spans="1:7" ht="18" customHeight="1">
      <c r="A2" s="102" t="s">
        <v>251</v>
      </c>
      <c r="B2" s="102"/>
      <c r="C2" s="102"/>
      <c r="D2" s="102"/>
      <c r="E2" s="102"/>
      <c r="F2" s="102"/>
      <c r="G2" s="102"/>
    </row>
    <row r="3" spans="1:7" ht="12.75" customHeight="1">
      <c r="A3" s="33"/>
      <c r="B3" s="34"/>
      <c r="C3" s="34"/>
      <c r="D3" s="34"/>
      <c r="E3" s="34"/>
      <c r="F3" s="34"/>
      <c r="G3" s="34"/>
    </row>
    <row r="4" spans="1:7" s="3" customFormat="1" ht="23.25" customHeight="1">
      <c r="A4" s="98" t="s">
        <v>252</v>
      </c>
      <c r="B4" s="99"/>
      <c r="C4" s="99"/>
      <c r="D4" s="99"/>
      <c r="E4" s="99"/>
      <c r="F4" s="99"/>
      <c r="G4" s="100"/>
    </row>
    <row r="5" spans="1:7" s="3" customFormat="1" ht="7.5" customHeight="1">
      <c r="A5" s="30"/>
      <c r="B5" s="31"/>
      <c r="C5" s="31"/>
      <c r="D5" s="31"/>
      <c r="E5" s="31"/>
      <c r="F5" s="31"/>
      <c r="G5" s="31"/>
    </row>
    <row r="6" spans="1:10" s="3" customFormat="1" ht="25.5" customHeight="1">
      <c r="A6" s="60" t="s">
        <v>241</v>
      </c>
      <c r="B6" s="61"/>
      <c r="C6" s="61"/>
      <c r="D6" s="61"/>
      <c r="E6" s="61"/>
      <c r="F6" s="61"/>
      <c r="G6" s="5">
        <v>17.73</v>
      </c>
      <c r="J6" s="36"/>
    </row>
    <row r="7" spans="1:7" ht="15">
      <c r="A7" s="62"/>
      <c r="B7" s="62"/>
      <c r="C7" s="62"/>
      <c r="D7" s="62"/>
      <c r="E7" s="62"/>
      <c r="F7" s="62"/>
      <c r="G7" s="4" t="s">
        <v>238</v>
      </c>
    </row>
    <row r="8" spans="1:7" ht="14.25" customHeight="1">
      <c r="A8" s="66" t="s">
        <v>299</v>
      </c>
      <c r="B8" s="67"/>
      <c r="C8" s="67"/>
      <c r="D8" s="67"/>
      <c r="E8" s="67"/>
      <c r="F8" s="67"/>
      <c r="G8" s="94">
        <v>194212</v>
      </c>
    </row>
    <row r="9" spans="1:7" ht="11.25" customHeight="1">
      <c r="A9" s="68"/>
      <c r="B9" s="69"/>
      <c r="C9" s="69"/>
      <c r="D9" s="69"/>
      <c r="E9" s="69"/>
      <c r="F9" s="69"/>
      <c r="G9" s="95"/>
    </row>
    <row r="10" spans="1:7" ht="8.25" customHeight="1">
      <c r="A10" s="63"/>
      <c r="B10" s="63"/>
      <c r="C10" s="63"/>
      <c r="D10" s="63"/>
      <c r="E10" s="63"/>
      <c r="F10" s="63"/>
      <c r="G10" s="63"/>
    </row>
    <row r="11" spans="1:7" ht="30.75" customHeight="1">
      <c r="A11" s="80" t="s">
        <v>630</v>
      </c>
      <c r="B11" s="81"/>
      <c r="C11" s="81"/>
      <c r="D11" s="81"/>
      <c r="E11" s="81"/>
      <c r="F11" s="81"/>
      <c r="G11" s="39">
        <v>542325.24</v>
      </c>
    </row>
    <row r="12" spans="1:7" ht="7.5" customHeight="1">
      <c r="A12" s="64"/>
      <c r="B12" s="64"/>
      <c r="C12" s="64"/>
      <c r="D12" s="64"/>
      <c r="E12" s="64"/>
      <c r="F12" s="64"/>
      <c r="G12" s="64"/>
    </row>
    <row r="13" spans="1:7" ht="18" customHeight="1">
      <c r="A13" s="47" t="s">
        <v>451</v>
      </c>
      <c r="B13" s="48"/>
      <c r="C13" s="48"/>
      <c r="D13" s="48"/>
      <c r="E13" s="48"/>
      <c r="F13" s="48"/>
      <c r="G13" s="39">
        <v>539964.76</v>
      </c>
    </row>
    <row r="14" spans="1:7" ht="6" customHeight="1">
      <c r="A14" s="101"/>
      <c r="B14" s="101"/>
      <c r="C14" s="101"/>
      <c r="D14" s="101"/>
      <c r="E14" s="101"/>
      <c r="F14" s="101"/>
      <c r="G14" s="101"/>
    </row>
    <row r="15" spans="1:7" ht="15" customHeight="1">
      <c r="A15" s="66" t="s">
        <v>161</v>
      </c>
      <c r="B15" s="67"/>
      <c r="C15" s="67"/>
      <c r="D15" s="67"/>
      <c r="E15" s="67"/>
      <c r="F15" s="67"/>
      <c r="G15" s="96">
        <v>794896.11</v>
      </c>
    </row>
    <row r="16" spans="1:7" ht="10.5" customHeight="1">
      <c r="A16" s="68"/>
      <c r="B16" s="69"/>
      <c r="C16" s="69"/>
      <c r="D16" s="69"/>
      <c r="E16" s="69"/>
      <c r="F16" s="69"/>
      <c r="G16" s="97"/>
    </row>
    <row r="17" spans="1:7" ht="6" customHeight="1">
      <c r="A17" s="63"/>
      <c r="B17" s="63"/>
      <c r="C17" s="63"/>
      <c r="D17" s="63"/>
      <c r="E17" s="63"/>
      <c r="F17" s="63"/>
      <c r="G17" s="63"/>
    </row>
    <row r="18" spans="1:7" ht="21" customHeight="1">
      <c r="A18" s="80" t="s">
        <v>160</v>
      </c>
      <c r="B18" s="81"/>
      <c r="C18" s="81"/>
      <c r="D18" s="81"/>
      <c r="E18" s="81"/>
      <c r="F18" s="81"/>
      <c r="G18" s="6">
        <v>-60719.35</v>
      </c>
    </row>
    <row r="19" spans="1:7" ht="20.25" customHeight="1">
      <c r="A19" s="98" t="s">
        <v>235</v>
      </c>
      <c r="B19" s="99"/>
      <c r="C19" s="99"/>
      <c r="D19" s="99"/>
      <c r="E19" s="99"/>
      <c r="F19" s="100"/>
      <c r="G19" s="7" t="s">
        <v>234</v>
      </c>
    </row>
    <row r="20" spans="1:7" ht="12.75">
      <c r="A20" s="72" t="s">
        <v>242</v>
      </c>
      <c r="B20" s="73"/>
      <c r="C20" s="73"/>
      <c r="D20" s="73"/>
      <c r="E20" s="73"/>
      <c r="F20" s="74"/>
      <c r="G20" s="11">
        <v>81348.79</v>
      </c>
    </row>
    <row r="21" spans="1:7" ht="12.75">
      <c r="A21" s="72" t="s">
        <v>253</v>
      </c>
      <c r="B21" s="73"/>
      <c r="C21" s="73"/>
      <c r="D21" s="73"/>
      <c r="E21" s="73"/>
      <c r="F21" s="74"/>
      <c r="G21" s="2">
        <v>32248.32</v>
      </c>
    </row>
    <row r="22" spans="1:7" ht="16.5" customHeight="1">
      <c r="A22" s="75" t="s">
        <v>236</v>
      </c>
      <c r="B22" s="76"/>
      <c r="C22" s="76"/>
      <c r="D22" s="76"/>
      <c r="E22" s="76"/>
      <c r="F22" s="77"/>
      <c r="G22" s="12"/>
    </row>
    <row r="23" spans="1:7" ht="16.5" customHeight="1">
      <c r="A23" s="70" t="s">
        <v>317</v>
      </c>
      <c r="B23" s="71"/>
      <c r="C23" s="71"/>
      <c r="D23" s="71"/>
      <c r="E23" s="32">
        <v>41453</v>
      </c>
      <c r="F23" s="28" t="s">
        <v>300</v>
      </c>
      <c r="G23" s="26"/>
    </row>
    <row r="24" spans="1:7" ht="16.5" customHeight="1">
      <c r="A24" s="70" t="s">
        <v>491</v>
      </c>
      <c r="B24" s="71"/>
      <c r="C24" s="71"/>
      <c r="D24" s="71"/>
      <c r="E24" s="32">
        <v>43068</v>
      </c>
      <c r="F24" s="28" t="s">
        <v>300</v>
      </c>
      <c r="G24" s="26"/>
    </row>
    <row r="25" spans="1:7" ht="16.5" customHeight="1">
      <c r="A25" s="70" t="s">
        <v>318</v>
      </c>
      <c r="B25" s="71"/>
      <c r="C25" s="71"/>
      <c r="D25" s="71"/>
      <c r="E25" s="32">
        <v>77410</v>
      </c>
      <c r="F25" s="28" t="s">
        <v>300</v>
      </c>
      <c r="G25" s="26"/>
    </row>
    <row r="26" spans="1:7" ht="16.5" customHeight="1">
      <c r="A26" s="70" t="s">
        <v>492</v>
      </c>
      <c r="B26" s="71"/>
      <c r="C26" s="71"/>
      <c r="D26" s="71"/>
      <c r="E26" s="32">
        <v>79013</v>
      </c>
      <c r="F26" s="28" t="s">
        <v>300</v>
      </c>
      <c r="G26" s="26"/>
    </row>
    <row r="27" spans="1:7" ht="16.5" customHeight="1">
      <c r="A27" s="70" t="s">
        <v>319</v>
      </c>
      <c r="B27" s="71"/>
      <c r="C27" s="71"/>
      <c r="D27" s="71"/>
      <c r="E27" s="32">
        <v>3218</v>
      </c>
      <c r="F27" s="28" t="s">
        <v>301</v>
      </c>
      <c r="G27" s="27">
        <v>8978.22</v>
      </c>
    </row>
    <row r="28" spans="1:7" ht="16.5" customHeight="1">
      <c r="A28" s="106" t="s">
        <v>604</v>
      </c>
      <c r="B28" s="107"/>
      <c r="C28" s="107"/>
      <c r="D28" s="107"/>
      <c r="E28" s="107"/>
      <c r="F28" s="108"/>
      <c r="G28" s="12"/>
    </row>
    <row r="29" spans="1:7" ht="16.5" customHeight="1">
      <c r="A29" s="70" t="s">
        <v>608</v>
      </c>
      <c r="B29" s="71"/>
      <c r="C29" s="71"/>
      <c r="D29" s="71"/>
      <c r="E29" s="32">
        <v>43068</v>
      </c>
      <c r="F29" s="28" t="s">
        <v>300</v>
      </c>
      <c r="G29" s="26"/>
    </row>
    <row r="30" spans="1:7" ht="16.5" customHeight="1">
      <c r="A30" s="70" t="s">
        <v>132</v>
      </c>
      <c r="B30" s="71"/>
      <c r="C30" s="71"/>
      <c r="D30" s="71"/>
      <c r="E30" s="32">
        <v>44852</v>
      </c>
      <c r="F30" s="28" t="s">
        <v>300</v>
      </c>
      <c r="G30" s="26"/>
    </row>
    <row r="31" spans="1:7" ht="16.5" customHeight="1">
      <c r="A31" s="70" t="s">
        <v>609</v>
      </c>
      <c r="B31" s="71"/>
      <c r="C31" s="71"/>
      <c r="D31" s="71"/>
      <c r="E31" s="32">
        <v>79013</v>
      </c>
      <c r="F31" s="28" t="s">
        <v>300</v>
      </c>
      <c r="G31" s="26"/>
    </row>
    <row r="32" spans="1:7" ht="16.5" customHeight="1">
      <c r="A32" s="70" t="s">
        <v>133</v>
      </c>
      <c r="B32" s="71"/>
      <c r="C32" s="71"/>
      <c r="D32" s="71"/>
      <c r="E32" s="32">
        <v>80850</v>
      </c>
      <c r="F32" s="28" t="s">
        <v>300</v>
      </c>
      <c r="G32" s="26"/>
    </row>
    <row r="33" spans="1:7" ht="16.5" customHeight="1">
      <c r="A33" s="70" t="s">
        <v>319</v>
      </c>
      <c r="B33" s="71"/>
      <c r="C33" s="71"/>
      <c r="D33" s="71"/>
      <c r="E33" s="32">
        <v>3621</v>
      </c>
      <c r="F33" s="28" t="s">
        <v>607</v>
      </c>
      <c r="G33" s="27">
        <v>10681.95</v>
      </c>
    </row>
    <row r="34" spans="1:7" ht="16.5" customHeight="1">
      <c r="A34" s="85" t="s">
        <v>245</v>
      </c>
      <c r="B34" s="86"/>
      <c r="C34" s="86"/>
      <c r="D34" s="86"/>
      <c r="E34" s="86"/>
      <c r="F34" s="87"/>
      <c r="G34" s="13">
        <v>42629.81</v>
      </c>
    </row>
    <row r="35" spans="1:7" ht="16.5" customHeight="1">
      <c r="A35" s="23" t="s">
        <v>314</v>
      </c>
      <c r="B35" s="24">
        <v>16.604</v>
      </c>
      <c r="C35" s="24" t="s">
        <v>302</v>
      </c>
      <c r="D35" s="109"/>
      <c r="E35" s="109"/>
      <c r="F35" s="110"/>
      <c r="G35" s="21">
        <v>3503.44</v>
      </c>
    </row>
    <row r="36" spans="1:7" ht="16.5" customHeight="1">
      <c r="A36" s="19" t="s">
        <v>313</v>
      </c>
      <c r="B36" s="20">
        <v>15.585</v>
      </c>
      <c r="C36" s="20" t="s">
        <v>302</v>
      </c>
      <c r="D36" s="65"/>
      <c r="E36" s="65"/>
      <c r="F36" s="49"/>
      <c r="G36" s="21">
        <v>3288.44</v>
      </c>
    </row>
    <row r="37" spans="1:7" ht="16.5" customHeight="1">
      <c r="A37" s="19" t="s">
        <v>312</v>
      </c>
      <c r="B37" s="20">
        <v>17.771</v>
      </c>
      <c r="C37" s="20" t="s">
        <v>302</v>
      </c>
      <c r="D37" s="65"/>
      <c r="E37" s="65"/>
      <c r="F37" s="49"/>
      <c r="G37" s="21">
        <v>3749.68</v>
      </c>
    </row>
    <row r="38" spans="1:7" ht="16.5" customHeight="1">
      <c r="A38" s="19" t="s">
        <v>303</v>
      </c>
      <c r="B38" s="20">
        <v>16.117</v>
      </c>
      <c r="C38" s="20" t="s">
        <v>302</v>
      </c>
      <c r="D38" s="65"/>
      <c r="E38" s="65"/>
      <c r="F38" s="49"/>
      <c r="G38" s="21">
        <v>3400.69</v>
      </c>
    </row>
    <row r="39" spans="1:7" ht="16.5" customHeight="1">
      <c r="A39" s="19" t="s">
        <v>311</v>
      </c>
      <c r="B39" s="20">
        <v>15.747</v>
      </c>
      <c r="C39" s="20" t="s">
        <v>302</v>
      </c>
      <c r="D39" s="65"/>
      <c r="E39" s="65"/>
      <c r="F39" s="49"/>
      <c r="G39" s="21">
        <v>3322.62</v>
      </c>
    </row>
    <row r="40" spans="1:11" ht="16.5" customHeight="1">
      <c r="A40" s="19" t="s">
        <v>304</v>
      </c>
      <c r="B40" s="20">
        <v>16.303</v>
      </c>
      <c r="C40" s="20" t="s">
        <v>302</v>
      </c>
      <c r="D40" s="65"/>
      <c r="E40" s="65"/>
      <c r="F40" s="49"/>
      <c r="G40" s="21">
        <v>3439.93</v>
      </c>
      <c r="I40" s="29"/>
      <c r="J40" s="10"/>
      <c r="K40" s="10"/>
    </row>
    <row r="41" spans="1:11" ht="16.5" customHeight="1">
      <c r="A41" s="25" t="s">
        <v>305</v>
      </c>
      <c r="B41" s="22">
        <v>17.931</v>
      </c>
      <c r="C41" s="22" t="s">
        <v>302</v>
      </c>
      <c r="D41" s="78"/>
      <c r="E41" s="78"/>
      <c r="F41" s="79"/>
      <c r="G41" s="21">
        <v>3873.44</v>
      </c>
      <c r="I41" s="29"/>
      <c r="J41" s="10"/>
      <c r="K41" s="10"/>
    </row>
    <row r="42" spans="1:11" ht="16.5" customHeight="1">
      <c r="A42" s="19" t="s">
        <v>310</v>
      </c>
      <c r="B42" s="35">
        <v>22.272</v>
      </c>
      <c r="C42" s="20" t="s">
        <v>302</v>
      </c>
      <c r="D42" s="65"/>
      <c r="E42" s="65"/>
      <c r="F42" s="49"/>
      <c r="G42" s="21">
        <v>4699.39</v>
      </c>
      <c r="K42" s="10"/>
    </row>
    <row r="43" spans="1:7" ht="16.5" customHeight="1">
      <c r="A43" s="25" t="s">
        <v>306</v>
      </c>
      <c r="B43" s="22">
        <v>13.627</v>
      </c>
      <c r="C43" s="22" t="s">
        <v>302</v>
      </c>
      <c r="D43" s="78"/>
      <c r="E43" s="78"/>
      <c r="F43" s="79"/>
      <c r="G43" s="21">
        <v>2875.3</v>
      </c>
    </row>
    <row r="44" spans="1:7" ht="16.5" customHeight="1">
      <c r="A44" s="19" t="s">
        <v>307</v>
      </c>
      <c r="B44" s="20">
        <v>16.308</v>
      </c>
      <c r="C44" s="20" t="s">
        <v>302</v>
      </c>
      <c r="D44" s="65"/>
      <c r="E44" s="65"/>
      <c r="F44" s="49"/>
      <c r="G44" s="21">
        <v>3440.99</v>
      </c>
    </row>
    <row r="45" spans="1:7" ht="16.5" customHeight="1">
      <c r="A45" s="19" t="s">
        <v>308</v>
      </c>
      <c r="B45" s="20">
        <v>15.863</v>
      </c>
      <c r="C45" s="20" t="s">
        <v>302</v>
      </c>
      <c r="D45" s="65"/>
      <c r="E45" s="65"/>
      <c r="F45" s="49"/>
      <c r="G45" s="21">
        <v>3347.09</v>
      </c>
    </row>
    <row r="46" spans="1:7" ht="16.5" customHeight="1">
      <c r="A46" s="19" t="s">
        <v>309</v>
      </c>
      <c r="B46" s="20">
        <v>17.909</v>
      </c>
      <c r="C46" s="20" t="s">
        <v>302</v>
      </c>
      <c r="D46" s="65"/>
      <c r="E46" s="65"/>
      <c r="F46" s="49"/>
      <c r="G46" s="21">
        <v>3778.8</v>
      </c>
    </row>
    <row r="47" spans="1:7" ht="7.5" customHeight="1">
      <c r="A47" s="50"/>
      <c r="B47" s="65"/>
      <c r="C47" s="65"/>
      <c r="D47" s="65"/>
      <c r="E47" s="65"/>
      <c r="F47" s="65"/>
      <c r="G47" s="49"/>
    </row>
    <row r="48" spans="1:7" ht="16.5" customHeight="1">
      <c r="A48" s="88" t="s">
        <v>493</v>
      </c>
      <c r="B48" s="89"/>
      <c r="C48" s="89"/>
      <c r="D48" s="89"/>
      <c r="E48" s="89"/>
      <c r="F48" s="90"/>
      <c r="G48" s="15">
        <v>57904.68</v>
      </c>
    </row>
    <row r="49" spans="1:7" s="3" customFormat="1" ht="15.75" customHeight="1">
      <c r="A49" s="91" t="s">
        <v>237</v>
      </c>
      <c r="B49" s="92"/>
      <c r="C49" s="92"/>
      <c r="D49" s="92"/>
      <c r="E49" s="92"/>
      <c r="F49" s="93"/>
      <c r="G49" s="16"/>
    </row>
    <row r="50" spans="1:7" s="3" customFormat="1" ht="15.75" customHeight="1">
      <c r="A50" s="51" t="s">
        <v>365</v>
      </c>
      <c r="B50" s="52"/>
      <c r="C50" s="52"/>
      <c r="D50" s="52"/>
      <c r="E50" s="52"/>
      <c r="F50" s="53"/>
      <c r="G50" s="13">
        <v>237.6</v>
      </c>
    </row>
    <row r="51" spans="1:7" s="3" customFormat="1" ht="15.75" customHeight="1">
      <c r="A51" s="51" t="s">
        <v>515</v>
      </c>
      <c r="B51" s="52"/>
      <c r="C51" s="52"/>
      <c r="D51" s="52"/>
      <c r="E51" s="52"/>
      <c r="F51" s="53"/>
      <c r="G51" s="13">
        <v>237.6</v>
      </c>
    </row>
    <row r="52" spans="1:7" s="3" customFormat="1" ht="15.75" customHeight="1">
      <c r="A52" s="51" t="s">
        <v>43</v>
      </c>
      <c r="B52" s="52"/>
      <c r="C52" s="52"/>
      <c r="D52" s="52"/>
      <c r="E52" s="52"/>
      <c r="F52" s="53"/>
      <c r="G52" s="13">
        <v>1782</v>
      </c>
    </row>
    <row r="53" spans="1:7" s="3" customFormat="1" ht="15.75" customHeight="1">
      <c r="A53" s="51" t="s">
        <v>182</v>
      </c>
      <c r="B53" s="52"/>
      <c r="C53" s="52"/>
      <c r="D53" s="52"/>
      <c r="E53" s="52"/>
      <c r="F53" s="53"/>
      <c r="G53" s="13">
        <v>237.6</v>
      </c>
    </row>
    <row r="54" spans="1:7" s="3" customFormat="1" ht="15.75" customHeight="1">
      <c r="A54" s="82" t="s">
        <v>246</v>
      </c>
      <c r="B54" s="83"/>
      <c r="C54" s="83"/>
      <c r="D54" s="83"/>
      <c r="E54" s="83"/>
      <c r="F54" s="84"/>
      <c r="G54" s="13">
        <v>558609.55</v>
      </c>
    </row>
    <row r="55" spans="1:7" s="3" customFormat="1" ht="15.75" customHeight="1">
      <c r="A55" s="57" t="s">
        <v>325</v>
      </c>
      <c r="B55" s="58"/>
      <c r="C55" s="58"/>
      <c r="D55" s="58"/>
      <c r="E55" s="58"/>
      <c r="F55" s="59"/>
      <c r="G55" s="17"/>
    </row>
    <row r="56" spans="1:7" s="3" customFormat="1" ht="15.75" customHeight="1">
      <c r="A56" s="54" t="s">
        <v>340</v>
      </c>
      <c r="B56" s="55"/>
      <c r="C56" s="55"/>
      <c r="D56" s="55"/>
      <c r="E56" s="55"/>
      <c r="F56" s="56"/>
      <c r="G56" s="14">
        <v>7584.51</v>
      </c>
    </row>
    <row r="57" spans="1:7" s="3" customFormat="1" ht="15.75" customHeight="1">
      <c r="A57" s="54" t="s">
        <v>341</v>
      </c>
      <c r="B57" s="55"/>
      <c r="C57" s="55"/>
      <c r="D57" s="55"/>
      <c r="E57" s="55"/>
      <c r="F57" s="56"/>
      <c r="G57" s="14">
        <v>53478.98</v>
      </c>
    </row>
    <row r="58" spans="1:7" s="3" customFormat="1" ht="15.75" customHeight="1">
      <c r="A58" s="54" t="s">
        <v>332</v>
      </c>
      <c r="B58" s="55"/>
      <c r="C58" s="55"/>
      <c r="D58" s="55"/>
      <c r="E58" s="55"/>
      <c r="F58" s="56"/>
      <c r="G58" s="14">
        <v>1025.24</v>
      </c>
    </row>
    <row r="59" spans="1:7" s="3" customFormat="1" ht="16.5" customHeight="1">
      <c r="A59" s="54" t="s">
        <v>336</v>
      </c>
      <c r="B59" s="55"/>
      <c r="C59" s="55"/>
      <c r="D59" s="55"/>
      <c r="E59" s="55"/>
      <c r="F59" s="56"/>
      <c r="G59" s="12">
        <v>3176.2</v>
      </c>
    </row>
    <row r="60" spans="1:7" s="3" customFormat="1" ht="16.5" customHeight="1">
      <c r="A60" s="54" t="s">
        <v>351</v>
      </c>
      <c r="B60" s="55"/>
      <c r="C60" s="55"/>
      <c r="D60" s="55"/>
      <c r="E60" s="55"/>
      <c r="F60" s="56"/>
      <c r="G60" s="12">
        <v>446.4</v>
      </c>
    </row>
    <row r="61" spans="1:7" s="3" customFormat="1" ht="16.5" customHeight="1">
      <c r="A61" s="54" t="s">
        <v>348</v>
      </c>
      <c r="B61" s="55"/>
      <c r="C61" s="55"/>
      <c r="D61" s="55"/>
      <c r="E61" s="55"/>
      <c r="F61" s="56"/>
      <c r="G61" s="12">
        <v>441.16</v>
      </c>
    </row>
    <row r="62" spans="1:7" s="3" customFormat="1" ht="16.5" customHeight="1">
      <c r="A62" s="54" t="s">
        <v>350</v>
      </c>
      <c r="B62" s="55"/>
      <c r="C62" s="55"/>
      <c r="D62" s="55"/>
      <c r="E62" s="55"/>
      <c r="F62" s="56"/>
      <c r="G62" s="12">
        <v>304.36</v>
      </c>
    </row>
    <row r="63" spans="1:7" s="3" customFormat="1" ht="16.5" customHeight="1">
      <c r="A63" s="57" t="s">
        <v>365</v>
      </c>
      <c r="B63" s="58"/>
      <c r="C63" s="58"/>
      <c r="D63" s="58"/>
      <c r="E63" s="58"/>
      <c r="F63" s="59"/>
      <c r="G63" s="12"/>
    </row>
    <row r="64" spans="1:7" s="3" customFormat="1" ht="16.5" customHeight="1">
      <c r="A64" s="54" t="s">
        <v>379</v>
      </c>
      <c r="B64" s="55"/>
      <c r="C64" s="55"/>
      <c r="D64" s="55"/>
      <c r="E64" s="55"/>
      <c r="F64" s="56"/>
      <c r="G64" s="12">
        <v>5038.08</v>
      </c>
    </row>
    <row r="65" spans="1:7" s="3" customFormat="1" ht="16.5" customHeight="1">
      <c r="A65" s="54" t="s">
        <v>370</v>
      </c>
      <c r="B65" s="55"/>
      <c r="C65" s="55"/>
      <c r="D65" s="55"/>
      <c r="E65" s="55"/>
      <c r="F65" s="56"/>
      <c r="G65" s="12">
        <v>364.54</v>
      </c>
    </row>
    <row r="66" spans="1:7" s="3" customFormat="1" ht="16.5" customHeight="1">
      <c r="A66" s="54" t="s">
        <v>375</v>
      </c>
      <c r="B66" s="55"/>
      <c r="C66" s="55"/>
      <c r="D66" s="55"/>
      <c r="E66" s="55"/>
      <c r="F66" s="56"/>
      <c r="G66" s="12">
        <v>1384.07</v>
      </c>
    </row>
    <row r="67" spans="1:7" s="3" customFormat="1" ht="16.5" customHeight="1">
      <c r="A67" s="54" t="s">
        <v>391</v>
      </c>
      <c r="B67" s="55"/>
      <c r="C67" s="55"/>
      <c r="D67" s="55"/>
      <c r="E67" s="55"/>
      <c r="F67" s="56"/>
      <c r="G67" s="12">
        <v>63926.42</v>
      </c>
    </row>
    <row r="68" spans="1:7" s="3" customFormat="1" ht="16.5" customHeight="1">
      <c r="A68" s="57" t="s">
        <v>395</v>
      </c>
      <c r="B68" s="58"/>
      <c r="C68" s="58"/>
      <c r="D68" s="58"/>
      <c r="E68" s="58"/>
      <c r="F68" s="59"/>
      <c r="G68" s="12"/>
    </row>
    <row r="69" spans="1:7" s="3" customFormat="1" ht="16.5" customHeight="1">
      <c r="A69" s="54" t="s">
        <v>337</v>
      </c>
      <c r="B69" s="55"/>
      <c r="C69" s="55"/>
      <c r="D69" s="55"/>
      <c r="E69" s="55"/>
      <c r="F69" s="56"/>
      <c r="G69" s="18">
        <v>968.3</v>
      </c>
    </row>
    <row r="70" spans="1:7" s="3" customFormat="1" ht="16.5" customHeight="1">
      <c r="A70" s="54" t="s">
        <v>379</v>
      </c>
      <c r="B70" s="55"/>
      <c r="C70" s="55"/>
      <c r="D70" s="55"/>
      <c r="E70" s="55"/>
      <c r="F70" s="56"/>
      <c r="G70" s="12">
        <v>4158.56</v>
      </c>
    </row>
    <row r="71" spans="1:7" s="3" customFormat="1" ht="16.5" customHeight="1">
      <c r="A71" s="54" t="s">
        <v>397</v>
      </c>
      <c r="B71" s="55"/>
      <c r="C71" s="55"/>
      <c r="D71" s="55"/>
      <c r="E71" s="55"/>
      <c r="F71" s="56"/>
      <c r="G71" s="8">
        <v>242.08</v>
      </c>
    </row>
    <row r="72" spans="1:7" s="3" customFormat="1" ht="16.5" customHeight="1">
      <c r="A72" s="54" t="s">
        <v>409</v>
      </c>
      <c r="B72" s="55"/>
      <c r="C72" s="55"/>
      <c r="D72" s="55"/>
      <c r="E72" s="55"/>
      <c r="F72" s="56"/>
      <c r="G72" s="8">
        <v>1822.72</v>
      </c>
    </row>
    <row r="73" spans="1:7" s="3" customFormat="1" ht="16.5" customHeight="1">
      <c r="A73" s="54" t="s">
        <v>348</v>
      </c>
      <c r="B73" s="55"/>
      <c r="C73" s="55"/>
      <c r="D73" s="55"/>
      <c r="E73" s="55"/>
      <c r="F73" s="56"/>
      <c r="G73" s="9">
        <v>439.24</v>
      </c>
    </row>
    <row r="74" spans="1:7" s="3" customFormat="1" ht="16.5" customHeight="1">
      <c r="A74" s="54" t="s">
        <v>350</v>
      </c>
      <c r="B74" s="55"/>
      <c r="C74" s="55"/>
      <c r="D74" s="55"/>
      <c r="E74" s="55"/>
      <c r="F74" s="56"/>
      <c r="G74" s="8">
        <v>352.39</v>
      </c>
    </row>
    <row r="75" spans="1:7" s="3" customFormat="1" ht="16.5" customHeight="1">
      <c r="A75" s="54" t="s">
        <v>422</v>
      </c>
      <c r="B75" s="55"/>
      <c r="C75" s="55"/>
      <c r="D75" s="55"/>
      <c r="E75" s="55"/>
      <c r="F75" s="56"/>
      <c r="G75" s="8">
        <v>2009.42</v>
      </c>
    </row>
    <row r="76" spans="1:7" s="3" customFormat="1" ht="16.5" customHeight="1">
      <c r="A76" s="54" t="s">
        <v>423</v>
      </c>
      <c r="B76" s="55"/>
      <c r="C76" s="55"/>
      <c r="D76" s="55"/>
      <c r="E76" s="55"/>
      <c r="F76" s="56"/>
      <c r="G76" s="8">
        <v>5919.22</v>
      </c>
    </row>
    <row r="77" spans="1:7" s="3" customFormat="1" ht="16.5" customHeight="1">
      <c r="A77" s="54" t="s">
        <v>424</v>
      </c>
      <c r="B77" s="55"/>
      <c r="C77" s="55"/>
      <c r="D77" s="55"/>
      <c r="E77" s="55"/>
      <c r="F77" s="56"/>
      <c r="G77" s="8">
        <v>94377.91</v>
      </c>
    </row>
    <row r="78" spans="1:7" s="3" customFormat="1" ht="16.5" customHeight="1">
      <c r="A78" s="57" t="s">
        <v>426</v>
      </c>
      <c r="B78" s="58"/>
      <c r="C78" s="58"/>
      <c r="D78" s="58"/>
      <c r="E78" s="58"/>
      <c r="F78" s="59"/>
      <c r="G78" s="8"/>
    </row>
    <row r="79" spans="1:7" s="3" customFormat="1" ht="16.5" customHeight="1">
      <c r="A79" s="54" t="s">
        <v>375</v>
      </c>
      <c r="B79" s="55"/>
      <c r="C79" s="55"/>
      <c r="D79" s="55"/>
      <c r="E79" s="55"/>
      <c r="F79" s="56"/>
      <c r="G79" s="8">
        <v>1794.17</v>
      </c>
    </row>
    <row r="80" spans="1:7" s="3" customFormat="1" ht="16.5" customHeight="1">
      <c r="A80" s="54" t="s">
        <v>376</v>
      </c>
      <c r="B80" s="55"/>
      <c r="C80" s="55"/>
      <c r="D80" s="55"/>
      <c r="E80" s="55"/>
      <c r="F80" s="56"/>
      <c r="G80" s="8">
        <v>6874.87</v>
      </c>
    </row>
    <row r="81" spans="1:7" s="3" customFormat="1" ht="16.5" customHeight="1">
      <c r="A81" s="54" t="s">
        <v>424</v>
      </c>
      <c r="B81" s="55"/>
      <c r="C81" s="55"/>
      <c r="D81" s="55"/>
      <c r="E81" s="55"/>
      <c r="F81" s="56"/>
      <c r="G81" s="8">
        <v>72031.67</v>
      </c>
    </row>
    <row r="82" spans="1:7" s="3" customFormat="1" ht="16.5" customHeight="1">
      <c r="A82" s="57" t="s">
        <v>446</v>
      </c>
      <c r="B82" s="58"/>
      <c r="C82" s="58"/>
      <c r="D82" s="58"/>
      <c r="E82" s="58"/>
      <c r="F82" s="59"/>
      <c r="G82" s="8"/>
    </row>
    <row r="83" spans="1:7" s="3" customFormat="1" ht="16.5" customHeight="1">
      <c r="A83" s="54" t="s">
        <v>409</v>
      </c>
      <c r="B83" s="55"/>
      <c r="C83" s="55"/>
      <c r="D83" s="55"/>
      <c r="E83" s="55"/>
      <c r="F83" s="56"/>
      <c r="G83" s="8">
        <v>911.36</v>
      </c>
    </row>
    <row r="84" spans="1:7" s="3" customFormat="1" ht="16.5" customHeight="1">
      <c r="A84" s="54" t="s">
        <v>344</v>
      </c>
      <c r="B84" s="55"/>
      <c r="C84" s="55"/>
      <c r="D84" s="55"/>
      <c r="E84" s="55"/>
      <c r="F84" s="56"/>
      <c r="G84" s="8">
        <v>3568.47</v>
      </c>
    </row>
    <row r="85" spans="1:7" s="3" customFormat="1" ht="16.5" customHeight="1">
      <c r="A85" s="54" t="s">
        <v>338</v>
      </c>
      <c r="B85" s="55"/>
      <c r="C85" s="55"/>
      <c r="D85" s="55"/>
      <c r="E85" s="55"/>
      <c r="F85" s="56"/>
      <c r="G85" s="8">
        <v>1150.03</v>
      </c>
    </row>
    <row r="86" spans="1:7" s="3" customFormat="1" ht="16.5" customHeight="1">
      <c r="A86" s="54" t="s">
        <v>482</v>
      </c>
      <c r="B86" s="55"/>
      <c r="C86" s="55"/>
      <c r="D86" s="55"/>
      <c r="E86" s="55"/>
      <c r="F86" s="56"/>
      <c r="G86" s="8">
        <v>57758.39</v>
      </c>
    </row>
    <row r="87" spans="1:7" s="3" customFormat="1" ht="16.5" customHeight="1">
      <c r="A87" s="57" t="s">
        <v>515</v>
      </c>
      <c r="B87" s="58"/>
      <c r="C87" s="58"/>
      <c r="D87" s="58"/>
      <c r="E87" s="58"/>
      <c r="F87" s="59"/>
      <c r="G87" s="8"/>
    </row>
    <row r="88" spans="1:7" s="3" customFormat="1" ht="16.5" customHeight="1">
      <c r="A88" s="54" t="s">
        <v>370</v>
      </c>
      <c r="B88" s="55"/>
      <c r="C88" s="55"/>
      <c r="D88" s="55"/>
      <c r="E88" s="55"/>
      <c r="F88" s="56"/>
      <c r="G88" s="8">
        <v>106.33</v>
      </c>
    </row>
    <row r="89" spans="1:7" s="3" customFormat="1" ht="16.5" customHeight="1">
      <c r="A89" s="54" t="s">
        <v>328</v>
      </c>
      <c r="B89" s="55"/>
      <c r="C89" s="55"/>
      <c r="D89" s="55"/>
      <c r="E89" s="55"/>
      <c r="F89" s="56"/>
      <c r="G89" s="8">
        <v>455.68</v>
      </c>
    </row>
    <row r="90" spans="1:7" s="3" customFormat="1" ht="16.5" customHeight="1">
      <c r="A90" s="54" t="s">
        <v>525</v>
      </c>
      <c r="B90" s="55"/>
      <c r="C90" s="55"/>
      <c r="D90" s="55"/>
      <c r="E90" s="55"/>
      <c r="F90" s="56"/>
      <c r="G90" s="8">
        <v>12622.98</v>
      </c>
    </row>
    <row r="91" spans="1:7" s="3" customFormat="1" ht="16.5" customHeight="1">
      <c r="A91" s="54" t="s">
        <v>520</v>
      </c>
      <c r="B91" s="55"/>
      <c r="C91" s="55"/>
      <c r="D91" s="55"/>
      <c r="E91" s="55"/>
      <c r="F91" s="56"/>
      <c r="G91" s="8">
        <v>7253.16</v>
      </c>
    </row>
    <row r="92" spans="1:7" s="3" customFormat="1" ht="16.5" customHeight="1">
      <c r="A92" s="54" t="s">
        <v>519</v>
      </c>
      <c r="B92" s="55"/>
      <c r="C92" s="55"/>
      <c r="D92" s="55"/>
      <c r="E92" s="55"/>
      <c r="F92" s="56"/>
      <c r="G92" s="8">
        <v>27443.55</v>
      </c>
    </row>
    <row r="93" spans="1:7" s="3" customFormat="1" ht="16.5" customHeight="1">
      <c r="A93" s="54" t="s">
        <v>538</v>
      </c>
      <c r="B93" s="55"/>
      <c r="C93" s="55"/>
      <c r="D93" s="55"/>
      <c r="E93" s="55"/>
      <c r="F93" s="56"/>
      <c r="G93" s="8">
        <v>1486.96</v>
      </c>
    </row>
    <row r="94" spans="1:7" s="3" customFormat="1" ht="16.5" customHeight="1">
      <c r="A94" s="54" t="s">
        <v>536</v>
      </c>
      <c r="B94" s="55"/>
      <c r="C94" s="55"/>
      <c r="D94" s="55"/>
      <c r="E94" s="55"/>
      <c r="F94" s="56"/>
      <c r="G94" s="8">
        <v>403.75</v>
      </c>
    </row>
    <row r="95" spans="1:7" s="3" customFormat="1" ht="16.5" customHeight="1">
      <c r="A95" s="57" t="s">
        <v>559</v>
      </c>
      <c r="B95" s="58"/>
      <c r="C95" s="58"/>
      <c r="D95" s="58"/>
      <c r="E95" s="58"/>
      <c r="F95" s="59"/>
      <c r="G95" s="8"/>
    </row>
    <row r="96" spans="1:7" s="3" customFormat="1" ht="16.5" customHeight="1">
      <c r="A96" s="54" t="s">
        <v>560</v>
      </c>
      <c r="B96" s="55"/>
      <c r="C96" s="55"/>
      <c r="D96" s="55"/>
      <c r="E96" s="55"/>
      <c r="F96" s="56"/>
      <c r="G96" s="12">
        <v>601.96</v>
      </c>
    </row>
    <row r="97" spans="1:7" s="3" customFormat="1" ht="16.5" customHeight="1">
      <c r="A97" s="54" t="s">
        <v>351</v>
      </c>
      <c r="B97" s="55"/>
      <c r="C97" s="55"/>
      <c r="D97" s="55"/>
      <c r="E97" s="55"/>
      <c r="F97" s="56"/>
      <c r="G97" s="12">
        <v>223.2</v>
      </c>
    </row>
    <row r="98" spans="1:7" s="3" customFormat="1" ht="16.5" customHeight="1">
      <c r="A98" s="54" t="s">
        <v>578</v>
      </c>
      <c r="B98" s="55"/>
      <c r="C98" s="55"/>
      <c r="D98" s="55"/>
      <c r="E98" s="55"/>
      <c r="F98" s="56"/>
      <c r="G98" s="12">
        <v>446.4</v>
      </c>
    </row>
    <row r="99" spans="1:7" s="3" customFormat="1" ht="16.5" customHeight="1">
      <c r="A99" s="54" t="s">
        <v>350</v>
      </c>
      <c r="B99" s="55"/>
      <c r="C99" s="55"/>
      <c r="D99" s="55"/>
      <c r="E99" s="55"/>
      <c r="F99" s="56"/>
      <c r="G99" s="12">
        <v>641.7</v>
      </c>
    </row>
    <row r="100" spans="1:7" s="3" customFormat="1" ht="16.5" customHeight="1">
      <c r="A100" s="54" t="s">
        <v>586</v>
      </c>
      <c r="B100" s="55"/>
      <c r="C100" s="55"/>
      <c r="D100" s="55"/>
      <c r="E100" s="55"/>
      <c r="F100" s="56"/>
      <c r="G100" s="12">
        <v>414.96</v>
      </c>
    </row>
    <row r="101" spans="1:7" s="3" customFormat="1" ht="16.5" customHeight="1">
      <c r="A101" s="54" t="s">
        <v>585</v>
      </c>
      <c r="B101" s="55"/>
      <c r="C101" s="55"/>
      <c r="D101" s="55"/>
      <c r="E101" s="55"/>
      <c r="F101" s="56"/>
      <c r="G101" s="12">
        <v>1317.9</v>
      </c>
    </row>
    <row r="102" spans="1:7" s="3" customFormat="1" ht="16.5" customHeight="1">
      <c r="A102" s="54" t="s">
        <v>584</v>
      </c>
      <c r="B102" s="55"/>
      <c r="C102" s="55"/>
      <c r="D102" s="55"/>
      <c r="E102" s="55"/>
      <c r="F102" s="56"/>
      <c r="G102" s="12">
        <v>1936.6</v>
      </c>
    </row>
    <row r="103" spans="1:7" s="3" customFormat="1" ht="16.5" customHeight="1">
      <c r="A103" s="54" t="s">
        <v>587</v>
      </c>
      <c r="B103" s="55"/>
      <c r="C103" s="55"/>
      <c r="D103" s="55"/>
      <c r="E103" s="55"/>
      <c r="F103" s="56"/>
      <c r="G103" s="12">
        <v>4755.3</v>
      </c>
    </row>
    <row r="104" spans="1:7" s="3" customFormat="1" ht="16.5" customHeight="1">
      <c r="A104" s="54" t="s">
        <v>594</v>
      </c>
      <c r="B104" s="55"/>
      <c r="C104" s="55"/>
      <c r="D104" s="55"/>
      <c r="E104" s="55"/>
      <c r="F104" s="56"/>
      <c r="G104" s="12">
        <v>341.76</v>
      </c>
    </row>
    <row r="105" spans="1:7" s="3" customFormat="1" ht="16.5" customHeight="1">
      <c r="A105" s="54" t="s">
        <v>345</v>
      </c>
      <c r="B105" s="55"/>
      <c r="C105" s="55"/>
      <c r="D105" s="55"/>
      <c r="E105" s="55"/>
      <c r="F105" s="56"/>
      <c r="G105" s="12">
        <v>1537.86</v>
      </c>
    </row>
    <row r="106" spans="1:7" s="3" customFormat="1" ht="16.5" customHeight="1">
      <c r="A106" s="54" t="s">
        <v>602</v>
      </c>
      <c r="B106" s="55"/>
      <c r="C106" s="55"/>
      <c r="D106" s="55"/>
      <c r="E106" s="55"/>
      <c r="F106" s="56"/>
      <c r="G106" s="12">
        <v>244.82</v>
      </c>
    </row>
    <row r="107" spans="1:7" s="3" customFormat="1" ht="16.5" customHeight="1">
      <c r="A107" s="57" t="s">
        <v>614</v>
      </c>
      <c r="B107" s="58"/>
      <c r="C107" s="58"/>
      <c r="D107" s="58"/>
      <c r="E107" s="58"/>
      <c r="F107" s="59"/>
      <c r="G107" s="8"/>
    </row>
    <row r="108" spans="1:7" s="3" customFormat="1" ht="16.5" customHeight="1">
      <c r="A108" s="54" t="s">
        <v>622</v>
      </c>
      <c r="B108" s="55"/>
      <c r="C108" s="55"/>
      <c r="D108" s="55"/>
      <c r="E108" s="55"/>
      <c r="F108" s="56"/>
      <c r="G108" s="12">
        <v>1045.76</v>
      </c>
    </row>
    <row r="109" spans="1:7" s="3" customFormat="1" ht="16.5" customHeight="1">
      <c r="A109" s="54" t="s">
        <v>618</v>
      </c>
      <c r="B109" s="55"/>
      <c r="C109" s="55"/>
      <c r="D109" s="55"/>
      <c r="E109" s="55"/>
      <c r="F109" s="56"/>
      <c r="G109" s="12">
        <v>165.08</v>
      </c>
    </row>
    <row r="110" spans="1:7" s="3" customFormat="1" ht="16.5" customHeight="1">
      <c r="A110" s="54" t="s">
        <v>615</v>
      </c>
      <c r="B110" s="55"/>
      <c r="C110" s="55"/>
      <c r="D110" s="55"/>
      <c r="E110" s="55"/>
      <c r="F110" s="56"/>
      <c r="G110" s="12">
        <v>72.56</v>
      </c>
    </row>
    <row r="111" spans="1:7" s="3" customFormat="1" ht="16.5" customHeight="1">
      <c r="A111" s="54" t="s">
        <v>348</v>
      </c>
      <c r="B111" s="55"/>
      <c r="C111" s="55"/>
      <c r="D111" s="55"/>
      <c r="E111" s="55"/>
      <c r="F111" s="56"/>
      <c r="G111" s="12">
        <v>3911.93</v>
      </c>
    </row>
    <row r="112" spans="1:7" s="3" customFormat="1" ht="16.5" customHeight="1">
      <c r="A112" s="54" t="s">
        <v>350</v>
      </c>
      <c r="B112" s="55"/>
      <c r="C112" s="55"/>
      <c r="D112" s="55"/>
      <c r="E112" s="55"/>
      <c r="F112" s="56"/>
      <c r="G112" s="12">
        <v>743.12</v>
      </c>
    </row>
    <row r="113" spans="1:7" s="3" customFormat="1" ht="16.5" customHeight="1">
      <c r="A113" s="54" t="s">
        <v>26</v>
      </c>
      <c r="B113" s="55"/>
      <c r="C113" s="55"/>
      <c r="D113" s="55"/>
      <c r="E113" s="55"/>
      <c r="F113" s="56"/>
      <c r="G113" s="12">
        <v>1845.43</v>
      </c>
    </row>
    <row r="114" spans="1:7" s="3" customFormat="1" ht="16.5" customHeight="1">
      <c r="A114" s="54" t="s">
        <v>403</v>
      </c>
      <c r="B114" s="55"/>
      <c r="C114" s="55"/>
      <c r="D114" s="55"/>
      <c r="E114" s="55"/>
      <c r="F114" s="56"/>
      <c r="G114" s="12">
        <v>1029.05</v>
      </c>
    </row>
    <row r="115" spans="1:7" s="3" customFormat="1" ht="16.5" customHeight="1">
      <c r="A115" s="54" t="s">
        <v>34</v>
      </c>
      <c r="B115" s="55"/>
      <c r="C115" s="55"/>
      <c r="D115" s="55"/>
      <c r="E115" s="55"/>
      <c r="F115" s="56"/>
      <c r="G115" s="12">
        <v>2904.9</v>
      </c>
    </row>
    <row r="116" spans="1:7" s="3" customFormat="1" ht="16.5" customHeight="1">
      <c r="A116" s="54" t="s">
        <v>376</v>
      </c>
      <c r="B116" s="55"/>
      <c r="C116" s="55"/>
      <c r="D116" s="55"/>
      <c r="E116" s="55"/>
      <c r="F116" s="56"/>
      <c r="G116" s="12">
        <v>4132.11</v>
      </c>
    </row>
    <row r="117" spans="1:7" s="3" customFormat="1" ht="16.5" customHeight="1">
      <c r="A117" s="54" t="s">
        <v>328</v>
      </c>
      <c r="B117" s="55"/>
      <c r="C117" s="55"/>
      <c r="D117" s="55"/>
      <c r="E117" s="55"/>
      <c r="F117" s="56"/>
      <c r="G117" s="12">
        <v>911.36</v>
      </c>
    </row>
    <row r="118" spans="1:7" s="3" customFormat="1" ht="16.5" customHeight="1">
      <c r="A118" s="54" t="s">
        <v>25</v>
      </c>
      <c r="B118" s="55"/>
      <c r="C118" s="55"/>
      <c r="D118" s="55"/>
      <c r="E118" s="55"/>
      <c r="F118" s="56"/>
      <c r="G118" s="12">
        <v>911.36</v>
      </c>
    </row>
    <row r="119" spans="1:7" s="3" customFormat="1" ht="16.5" customHeight="1">
      <c r="A119" s="54" t="s">
        <v>35</v>
      </c>
      <c r="B119" s="55"/>
      <c r="C119" s="55"/>
      <c r="D119" s="55"/>
      <c r="E119" s="55"/>
      <c r="F119" s="56"/>
      <c r="G119" s="12">
        <v>4001.29</v>
      </c>
    </row>
    <row r="120" spans="1:7" s="3" customFormat="1" ht="16.5" customHeight="1">
      <c r="A120" s="54" t="s">
        <v>36</v>
      </c>
      <c r="B120" s="55"/>
      <c r="C120" s="55"/>
      <c r="D120" s="55"/>
      <c r="E120" s="55"/>
      <c r="F120" s="56"/>
      <c r="G120" s="12">
        <v>4391.22</v>
      </c>
    </row>
    <row r="121" spans="1:7" s="3" customFormat="1" ht="16.5" customHeight="1">
      <c r="A121" s="54" t="s">
        <v>595</v>
      </c>
      <c r="B121" s="55"/>
      <c r="C121" s="55"/>
      <c r="D121" s="55"/>
      <c r="E121" s="55"/>
      <c r="F121" s="56"/>
      <c r="G121" s="18">
        <v>10183.2</v>
      </c>
    </row>
    <row r="122" spans="1:7" s="3" customFormat="1" ht="16.5" customHeight="1">
      <c r="A122" s="57" t="s">
        <v>43</v>
      </c>
      <c r="B122" s="58"/>
      <c r="C122" s="58"/>
      <c r="D122" s="58"/>
      <c r="E122" s="58"/>
      <c r="F122" s="59"/>
      <c r="G122" s="12"/>
    </row>
    <row r="123" spans="1:7" s="3" customFormat="1" ht="16.5" customHeight="1">
      <c r="A123" s="54" t="s">
        <v>332</v>
      </c>
      <c r="B123" s="55"/>
      <c r="C123" s="55"/>
      <c r="D123" s="55"/>
      <c r="E123" s="55"/>
      <c r="F123" s="56"/>
      <c r="G123" s="12">
        <v>2734.08</v>
      </c>
    </row>
    <row r="124" spans="1:7" s="3" customFormat="1" ht="16.5" customHeight="1">
      <c r="A124" s="54" t="s">
        <v>49</v>
      </c>
      <c r="B124" s="55"/>
      <c r="C124" s="55"/>
      <c r="D124" s="55"/>
      <c r="E124" s="55"/>
      <c r="F124" s="56"/>
      <c r="G124" s="12">
        <v>968.3</v>
      </c>
    </row>
    <row r="125" spans="1:7" s="3" customFormat="1" ht="16.5" customHeight="1">
      <c r="A125" s="54" t="s">
        <v>44</v>
      </c>
      <c r="B125" s="55"/>
      <c r="C125" s="55"/>
      <c r="D125" s="55"/>
      <c r="E125" s="55"/>
      <c r="F125" s="56"/>
      <c r="G125" s="12">
        <v>640.78</v>
      </c>
    </row>
    <row r="126" spans="1:7" s="3" customFormat="1" ht="16.5" customHeight="1">
      <c r="A126" s="54" t="s">
        <v>48</v>
      </c>
      <c r="B126" s="55"/>
      <c r="C126" s="55"/>
      <c r="D126" s="55"/>
      <c r="E126" s="55"/>
      <c r="F126" s="56"/>
      <c r="G126" s="12">
        <v>7260.89</v>
      </c>
    </row>
    <row r="127" spans="1:7" s="3" customFormat="1" ht="16.5" customHeight="1">
      <c r="A127" s="54" t="s">
        <v>63</v>
      </c>
      <c r="B127" s="55"/>
      <c r="C127" s="55"/>
      <c r="D127" s="55"/>
      <c r="E127" s="55"/>
      <c r="F127" s="56"/>
      <c r="G127" s="8">
        <v>3164.78</v>
      </c>
    </row>
    <row r="128" spans="1:7" s="3" customFormat="1" ht="16.5" customHeight="1">
      <c r="A128" s="54" t="s">
        <v>71</v>
      </c>
      <c r="B128" s="55"/>
      <c r="C128" s="55"/>
      <c r="D128" s="55"/>
      <c r="E128" s="55"/>
      <c r="F128" s="56"/>
      <c r="G128" s="8">
        <v>892.8</v>
      </c>
    </row>
    <row r="129" spans="1:7" s="3" customFormat="1" ht="16.5" customHeight="1">
      <c r="A129" s="54" t="s">
        <v>350</v>
      </c>
      <c r="B129" s="55"/>
      <c r="C129" s="55"/>
      <c r="D129" s="55"/>
      <c r="E129" s="55"/>
      <c r="F129" s="56"/>
      <c r="G129" s="8">
        <v>556.69</v>
      </c>
    </row>
    <row r="130" spans="1:7" s="3" customFormat="1" ht="16.5" customHeight="1">
      <c r="A130" s="54" t="s">
        <v>637</v>
      </c>
      <c r="B130" s="55"/>
      <c r="C130" s="55"/>
      <c r="D130" s="55"/>
      <c r="E130" s="55"/>
      <c r="F130" s="56"/>
      <c r="G130" s="8">
        <v>5058</v>
      </c>
    </row>
    <row r="131" spans="1:7" s="3" customFormat="1" ht="16.5" customHeight="1">
      <c r="A131" s="57" t="s">
        <v>298</v>
      </c>
      <c r="B131" s="58"/>
      <c r="C131" s="58"/>
      <c r="D131" s="58"/>
      <c r="E131" s="58"/>
      <c r="F131" s="59"/>
      <c r="G131" s="8"/>
    </row>
    <row r="132" spans="1:7" s="3" customFormat="1" ht="16.5" customHeight="1">
      <c r="A132" s="54" t="s">
        <v>126</v>
      </c>
      <c r="B132" s="55"/>
      <c r="C132" s="55"/>
      <c r="D132" s="55"/>
      <c r="E132" s="55"/>
      <c r="F132" s="56"/>
      <c r="G132" s="8">
        <v>455.68</v>
      </c>
    </row>
    <row r="133" spans="1:7" s="3" customFormat="1" ht="16.5" customHeight="1">
      <c r="A133" s="54" t="s">
        <v>140</v>
      </c>
      <c r="B133" s="55"/>
      <c r="C133" s="55"/>
      <c r="D133" s="55"/>
      <c r="E133" s="55"/>
      <c r="F133" s="56"/>
      <c r="G133" s="8">
        <v>2365.07</v>
      </c>
    </row>
    <row r="134" spans="1:7" s="3" customFormat="1" ht="16.5" customHeight="1">
      <c r="A134" s="54" t="s">
        <v>52</v>
      </c>
      <c r="B134" s="55"/>
      <c r="C134" s="55"/>
      <c r="D134" s="55"/>
      <c r="E134" s="55"/>
      <c r="F134" s="56"/>
      <c r="G134" s="8">
        <v>2904.9</v>
      </c>
    </row>
    <row r="135" spans="1:7" s="3" customFormat="1" ht="16.5" customHeight="1">
      <c r="A135" s="57" t="s">
        <v>172</v>
      </c>
      <c r="B135" s="58"/>
      <c r="C135" s="58"/>
      <c r="D135" s="58"/>
      <c r="E135" s="58"/>
      <c r="F135" s="59"/>
      <c r="G135" s="8"/>
    </row>
    <row r="136" spans="1:7" s="3" customFormat="1" ht="16.5" customHeight="1">
      <c r="A136" s="54" t="s">
        <v>194</v>
      </c>
      <c r="B136" s="55"/>
      <c r="C136" s="55"/>
      <c r="D136" s="55"/>
      <c r="E136" s="55"/>
      <c r="F136" s="56"/>
      <c r="G136" s="8">
        <v>1266.75</v>
      </c>
    </row>
    <row r="137" spans="1:7" s="3" customFormat="1" ht="16.5" customHeight="1">
      <c r="A137" s="54" t="s">
        <v>126</v>
      </c>
      <c r="B137" s="55"/>
      <c r="C137" s="55"/>
      <c r="D137" s="55"/>
      <c r="E137" s="55"/>
      <c r="F137" s="56"/>
      <c r="G137" s="8">
        <v>410.11</v>
      </c>
    </row>
    <row r="138" spans="1:7" s="3" customFormat="1" ht="16.5" customHeight="1">
      <c r="A138" s="54" t="s">
        <v>338</v>
      </c>
      <c r="B138" s="55"/>
      <c r="C138" s="55"/>
      <c r="D138" s="55"/>
      <c r="E138" s="55"/>
      <c r="F138" s="56"/>
      <c r="G138" s="8">
        <v>2118.22</v>
      </c>
    </row>
    <row r="139" spans="1:7" s="3" customFormat="1" ht="16.5" customHeight="1">
      <c r="A139" s="54" t="s">
        <v>48</v>
      </c>
      <c r="B139" s="55"/>
      <c r="C139" s="55"/>
      <c r="D139" s="55"/>
      <c r="E139" s="55"/>
      <c r="F139" s="56"/>
      <c r="G139" s="8">
        <v>1936.6</v>
      </c>
    </row>
    <row r="140" spans="1:7" s="3" customFormat="1" ht="16.5" customHeight="1">
      <c r="A140" s="54" t="s">
        <v>212</v>
      </c>
      <c r="B140" s="55"/>
      <c r="C140" s="55"/>
      <c r="D140" s="55"/>
      <c r="E140" s="55"/>
      <c r="F140" s="56"/>
      <c r="G140" s="8">
        <v>1822.72</v>
      </c>
    </row>
    <row r="141" spans="1:7" s="3" customFormat="1" ht="16.5" customHeight="1">
      <c r="A141" s="54" t="s">
        <v>213</v>
      </c>
      <c r="B141" s="55"/>
      <c r="C141" s="55"/>
      <c r="D141" s="55"/>
      <c r="E141" s="55"/>
      <c r="F141" s="56"/>
      <c r="G141" s="8">
        <v>1025.24</v>
      </c>
    </row>
    <row r="142" spans="1:7" s="3" customFormat="1" ht="16.5" customHeight="1">
      <c r="A142" s="54" t="s">
        <v>448</v>
      </c>
      <c r="B142" s="55"/>
      <c r="C142" s="55"/>
      <c r="D142" s="55"/>
      <c r="E142" s="55"/>
      <c r="F142" s="56"/>
      <c r="G142" s="8">
        <v>11349.46</v>
      </c>
    </row>
    <row r="143" spans="1:7" s="3" customFormat="1" ht="16.5" customHeight="1">
      <c r="A143" s="54" t="s">
        <v>223</v>
      </c>
      <c r="B143" s="55"/>
      <c r="C143" s="55"/>
      <c r="D143" s="55"/>
      <c r="E143" s="55"/>
      <c r="F143" s="56"/>
      <c r="G143" s="8">
        <v>924.36</v>
      </c>
    </row>
    <row r="144" spans="1:7" s="3" customFormat="1" ht="16.5" customHeight="1">
      <c r="A144" s="54" t="s">
        <v>350</v>
      </c>
      <c r="B144" s="55"/>
      <c r="C144" s="55"/>
      <c r="D144" s="55"/>
      <c r="E144" s="55"/>
      <c r="F144" s="56"/>
      <c r="G144" s="8">
        <v>121.85</v>
      </c>
    </row>
    <row r="145" spans="1:7" s="3" customFormat="1" ht="16.5" customHeight="1">
      <c r="A145" s="57" t="s">
        <v>182</v>
      </c>
      <c r="B145" s="58"/>
      <c r="C145" s="58"/>
      <c r="D145" s="58"/>
      <c r="E145" s="58"/>
      <c r="F145" s="59"/>
      <c r="G145" s="8"/>
    </row>
    <row r="146" spans="1:7" s="3" customFormat="1" ht="16.5" customHeight="1">
      <c r="A146" s="54" t="s">
        <v>449</v>
      </c>
      <c r="B146" s="55"/>
      <c r="C146" s="55"/>
      <c r="D146" s="55"/>
      <c r="E146" s="55"/>
      <c r="F146" s="56"/>
      <c r="G146" s="8">
        <v>1822.72</v>
      </c>
    </row>
    <row r="147" spans="1:7" s="3" customFormat="1" ht="16.5" customHeight="1">
      <c r="A147" s="54" t="s">
        <v>127</v>
      </c>
      <c r="B147" s="55"/>
      <c r="C147" s="55"/>
      <c r="D147" s="55"/>
      <c r="E147" s="55"/>
      <c r="F147" s="56"/>
      <c r="G147" s="8">
        <v>1308.53</v>
      </c>
    </row>
    <row r="148" spans="1:7" s="3" customFormat="1" ht="16.5" customHeight="1">
      <c r="A148" s="54" t="s">
        <v>79</v>
      </c>
      <c r="B148" s="55"/>
      <c r="C148" s="55"/>
      <c r="D148" s="55"/>
      <c r="E148" s="55"/>
      <c r="F148" s="56"/>
      <c r="G148" s="8">
        <v>6780.83</v>
      </c>
    </row>
    <row r="149" spans="1:7" s="3" customFormat="1" ht="16.5" customHeight="1">
      <c r="A149" s="54" t="s">
        <v>126</v>
      </c>
      <c r="B149" s="55"/>
      <c r="C149" s="55"/>
      <c r="D149" s="55"/>
      <c r="E149" s="55"/>
      <c r="F149" s="56"/>
      <c r="G149" s="8">
        <v>227.84</v>
      </c>
    </row>
    <row r="150" spans="1:7" s="3" customFormat="1" ht="16.5" customHeight="1">
      <c r="A150" s="54" t="s">
        <v>129</v>
      </c>
      <c r="B150" s="55"/>
      <c r="C150" s="55"/>
      <c r="D150" s="55"/>
      <c r="E150" s="55"/>
      <c r="F150" s="56"/>
      <c r="G150" s="8">
        <v>250.62</v>
      </c>
    </row>
    <row r="151" spans="1:7" s="3" customFormat="1" ht="16.5" customHeight="1">
      <c r="A151" s="54" t="s">
        <v>80</v>
      </c>
      <c r="B151" s="55"/>
      <c r="C151" s="55"/>
      <c r="D151" s="55"/>
      <c r="E151" s="55"/>
      <c r="F151" s="56"/>
      <c r="G151" s="8">
        <v>4100.96</v>
      </c>
    </row>
    <row r="152" spans="1:7" s="3" customFormat="1" ht="16.5" customHeight="1">
      <c r="A152" s="54" t="s">
        <v>91</v>
      </c>
      <c r="B152" s="55"/>
      <c r="C152" s="55"/>
      <c r="D152" s="55"/>
      <c r="E152" s="55"/>
      <c r="F152" s="56"/>
      <c r="G152" s="8">
        <v>2050.48</v>
      </c>
    </row>
    <row r="153" spans="1:7" s="3" customFormat="1" ht="16.5" customHeight="1">
      <c r="A153" s="54" t="s">
        <v>447</v>
      </c>
      <c r="B153" s="55"/>
      <c r="C153" s="55"/>
      <c r="D153" s="55"/>
      <c r="E153" s="55"/>
      <c r="F153" s="56"/>
      <c r="G153" s="8">
        <v>2292.94</v>
      </c>
    </row>
    <row r="154" spans="1:7" s="3" customFormat="1" ht="16.5" customHeight="1">
      <c r="A154" s="54" t="s">
        <v>90</v>
      </c>
      <c r="B154" s="55"/>
      <c r="C154" s="55"/>
      <c r="D154" s="55"/>
      <c r="E154" s="55"/>
      <c r="F154" s="56"/>
      <c r="G154" s="8">
        <v>364.54</v>
      </c>
    </row>
    <row r="155" spans="1:7" s="3" customFormat="1" ht="16.5" customHeight="1">
      <c r="A155" s="54" t="s">
        <v>3</v>
      </c>
      <c r="B155" s="55"/>
      <c r="C155" s="55"/>
      <c r="D155" s="55"/>
      <c r="E155" s="55"/>
      <c r="F155" s="56"/>
      <c r="G155" s="8">
        <v>1278.96</v>
      </c>
    </row>
    <row r="156" spans="1:7" s="3" customFormat="1" ht="16.5" customHeight="1">
      <c r="A156" s="54" t="s">
        <v>350</v>
      </c>
      <c r="B156" s="55"/>
      <c r="C156" s="55"/>
      <c r="D156" s="55"/>
      <c r="E156" s="55"/>
      <c r="F156" s="56"/>
      <c r="G156" s="8">
        <v>121.85</v>
      </c>
    </row>
    <row r="161" ht="12.75">
      <c r="F161" s="38"/>
    </row>
  </sheetData>
  <mergeCells count="153">
    <mergeCell ref="A149:F149"/>
    <mergeCell ref="A155:F155"/>
    <mergeCell ref="A150:F150"/>
    <mergeCell ref="A151:F151"/>
    <mergeCell ref="A152:F152"/>
    <mergeCell ref="A154:F154"/>
    <mergeCell ref="A153:F153"/>
    <mergeCell ref="A53:F53"/>
    <mergeCell ref="A138:F138"/>
    <mergeCell ref="A139:F139"/>
    <mergeCell ref="A128:F128"/>
    <mergeCell ref="A129:F129"/>
    <mergeCell ref="A130:F130"/>
    <mergeCell ref="A137:F137"/>
    <mergeCell ref="A131:F131"/>
    <mergeCell ref="A132:F132"/>
    <mergeCell ref="A133:F133"/>
    <mergeCell ref="A134:F134"/>
    <mergeCell ref="A135:F135"/>
    <mergeCell ref="A136:F136"/>
    <mergeCell ref="A98:F98"/>
    <mergeCell ref="A99:F99"/>
    <mergeCell ref="A102:F102"/>
    <mergeCell ref="A103:F103"/>
    <mergeCell ref="A105:F105"/>
    <mergeCell ref="A106:F106"/>
    <mergeCell ref="A127:F127"/>
    <mergeCell ref="A104:F104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A10:G10"/>
    <mergeCell ref="A15:F16"/>
    <mergeCell ref="G15:G16"/>
    <mergeCell ref="A31:D31"/>
    <mergeCell ref="A17:G17"/>
    <mergeCell ref="A18:F18"/>
    <mergeCell ref="A19:F19"/>
    <mergeCell ref="A20:F20"/>
    <mergeCell ref="A21:F21"/>
    <mergeCell ref="A22:F22"/>
    <mergeCell ref="A11:F11"/>
    <mergeCell ref="A12:G12"/>
    <mergeCell ref="A14:G14"/>
    <mergeCell ref="A1:G1"/>
    <mergeCell ref="A2:G2"/>
    <mergeCell ref="A4:G4"/>
    <mergeCell ref="A6:F6"/>
    <mergeCell ref="A7:F7"/>
    <mergeCell ref="A8:F9"/>
    <mergeCell ref="G8:G9"/>
    <mergeCell ref="A23:D23"/>
    <mergeCell ref="A24:D24"/>
    <mergeCell ref="A27:D27"/>
    <mergeCell ref="A34:F34"/>
    <mergeCell ref="A32:D32"/>
    <mergeCell ref="D35:F35"/>
    <mergeCell ref="A28:F28"/>
    <mergeCell ref="A33:D33"/>
    <mergeCell ref="A29:D29"/>
    <mergeCell ref="A30:D30"/>
    <mergeCell ref="D45:F45"/>
    <mergeCell ref="D46:F46"/>
    <mergeCell ref="A47:G47"/>
    <mergeCell ref="A48:F48"/>
    <mergeCell ref="A49:F49"/>
    <mergeCell ref="A50:F50"/>
    <mergeCell ref="A52:F52"/>
    <mergeCell ref="A51:F51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5:F65"/>
    <mergeCell ref="A73:F73"/>
    <mergeCell ref="A66:F66"/>
    <mergeCell ref="A67:F67"/>
    <mergeCell ref="A68:F68"/>
    <mergeCell ref="A69:F69"/>
    <mergeCell ref="A93:F93"/>
    <mergeCell ref="A94:F94"/>
    <mergeCell ref="A100:F100"/>
    <mergeCell ref="A101:F101"/>
    <mergeCell ref="A97:F97"/>
    <mergeCell ref="A74:F74"/>
    <mergeCell ref="A75:F75"/>
    <mergeCell ref="A76:F76"/>
    <mergeCell ref="A77:F77"/>
    <mergeCell ref="A90:F90"/>
    <mergeCell ref="A91:F91"/>
    <mergeCell ref="A92:F92"/>
    <mergeCell ref="A25:D25"/>
    <mergeCell ref="A26:D26"/>
    <mergeCell ref="A70:F70"/>
    <mergeCell ref="A71:F71"/>
    <mergeCell ref="A72:F72"/>
    <mergeCell ref="A63:F63"/>
    <mergeCell ref="A64:F64"/>
    <mergeCell ref="A78:F78"/>
    <mergeCell ref="A86:F86"/>
    <mergeCell ref="A95:F95"/>
    <mergeCell ref="A96:F96"/>
    <mergeCell ref="A87:F87"/>
    <mergeCell ref="A88:F88"/>
    <mergeCell ref="A89:F89"/>
    <mergeCell ref="A79:F79"/>
    <mergeCell ref="A80:F80"/>
    <mergeCell ref="A81:F81"/>
    <mergeCell ref="A82:F82"/>
    <mergeCell ref="A83:F83"/>
    <mergeCell ref="A84:F84"/>
    <mergeCell ref="A85:F85"/>
    <mergeCell ref="A107:F107"/>
    <mergeCell ref="A108:F108"/>
    <mergeCell ref="A109:F109"/>
    <mergeCell ref="A110:F110"/>
    <mergeCell ref="A111:F111"/>
    <mergeCell ref="A112:F112"/>
    <mergeCell ref="A125:F125"/>
    <mergeCell ref="A126:F126"/>
    <mergeCell ref="A113:F113"/>
    <mergeCell ref="A114:F114"/>
    <mergeCell ref="A115:F115"/>
    <mergeCell ref="A116:F116"/>
    <mergeCell ref="A117:F117"/>
    <mergeCell ref="A118:F118"/>
    <mergeCell ref="A123:F123"/>
    <mergeCell ref="A124:F124"/>
    <mergeCell ref="A119:F119"/>
    <mergeCell ref="A120:F120"/>
    <mergeCell ref="A121:F121"/>
    <mergeCell ref="A122:F122"/>
    <mergeCell ref="A156:F156"/>
    <mergeCell ref="A144:F144"/>
    <mergeCell ref="A145:F145"/>
    <mergeCell ref="A140:F140"/>
    <mergeCell ref="A141:F141"/>
    <mergeCell ref="A142:F142"/>
    <mergeCell ref="A143:F143"/>
    <mergeCell ref="A146:F146"/>
    <mergeCell ref="A147:F147"/>
    <mergeCell ref="A148:F148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2" manualBreakCount="2">
    <brk id="67" max="6" man="1"/>
    <brk id="16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92"/>
  <sheetViews>
    <sheetView workbookViewId="0" topLeftCell="A10">
      <selection activeCell="H30" sqref="H30"/>
    </sheetView>
  </sheetViews>
  <sheetFormatPr defaultColWidth="9.140625" defaultRowHeight="12.75"/>
  <cols>
    <col min="1" max="1" width="9.28125" style="0" customWidth="1"/>
    <col min="2" max="2" width="7.00390625" style="0" customWidth="1"/>
    <col min="3" max="3" width="5.140625" style="0" customWidth="1"/>
    <col min="4" max="4" width="23.28125" style="0" customWidth="1"/>
    <col min="5" max="5" width="5.28125" style="0" customWidth="1"/>
    <col min="6" max="6" width="21.57421875" style="0" customWidth="1"/>
    <col min="7" max="7" width="17.57421875" style="0" customWidth="1"/>
    <col min="9" max="9" width="6.7109375" style="0" customWidth="1"/>
    <col min="10" max="10" width="3.8515625" style="0" customWidth="1"/>
    <col min="11" max="11" width="4.7109375" style="0" customWidth="1"/>
  </cols>
  <sheetData>
    <row r="1" spans="1:7" ht="15.75">
      <c r="A1" s="103" t="s">
        <v>240</v>
      </c>
      <c r="B1" s="103"/>
      <c r="C1" s="103"/>
      <c r="D1" s="103"/>
      <c r="E1" s="103"/>
      <c r="F1" s="103"/>
      <c r="G1" s="104"/>
    </row>
    <row r="2" spans="1:7" ht="12.75" customHeight="1">
      <c r="A2" s="102" t="s">
        <v>254</v>
      </c>
      <c r="B2" s="102"/>
      <c r="C2" s="102"/>
      <c r="D2" s="102"/>
      <c r="E2" s="102"/>
      <c r="F2" s="102"/>
      <c r="G2" s="102"/>
    </row>
    <row r="3" spans="1:7" ht="12.75" customHeight="1">
      <c r="A3" s="33"/>
      <c r="B3" s="34"/>
      <c r="C3" s="34"/>
      <c r="D3" s="34"/>
      <c r="E3" s="34"/>
      <c r="F3" s="34"/>
      <c r="G3" s="34"/>
    </row>
    <row r="4" spans="1:7" s="3" customFormat="1" ht="23.25" customHeight="1">
      <c r="A4" s="98" t="s">
        <v>255</v>
      </c>
      <c r="B4" s="99"/>
      <c r="C4" s="99"/>
      <c r="D4" s="99"/>
      <c r="E4" s="99"/>
      <c r="F4" s="99"/>
      <c r="G4" s="100"/>
    </row>
    <row r="5" spans="1:7" s="3" customFormat="1" ht="7.5" customHeight="1">
      <c r="A5" s="30"/>
      <c r="B5" s="31"/>
      <c r="C5" s="31"/>
      <c r="D5" s="31"/>
      <c r="E5" s="31"/>
      <c r="F5" s="31"/>
      <c r="G5" s="31"/>
    </row>
    <row r="6" spans="1:10" s="3" customFormat="1" ht="25.5" customHeight="1">
      <c r="A6" s="60" t="s">
        <v>241</v>
      </c>
      <c r="B6" s="61"/>
      <c r="C6" s="61"/>
      <c r="D6" s="61"/>
      <c r="E6" s="61"/>
      <c r="F6" s="61"/>
      <c r="G6" s="5">
        <v>17.73</v>
      </c>
      <c r="J6" s="36"/>
    </row>
    <row r="7" spans="1:7" ht="15">
      <c r="A7" s="62"/>
      <c r="B7" s="62"/>
      <c r="C7" s="62"/>
      <c r="D7" s="62"/>
      <c r="E7" s="62"/>
      <c r="F7" s="62"/>
      <c r="G7" s="4" t="s">
        <v>238</v>
      </c>
    </row>
    <row r="8" spans="1:7" ht="14.25" customHeight="1">
      <c r="A8" s="66" t="s">
        <v>299</v>
      </c>
      <c r="B8" s="67"/>
      <c r="C8" s="67"/>
      <c r="D8" s="67"/>
      <c r="E8" s="67"/>
      <c r="F8" s="67"/>
      <c r="G8" s="94">
        <v>159473</v>
      </c>
    </row>
    <row r="9" spans="1:7" ht="11.25" customHeight="1">
      <c r="A9" s="68"/>
      <c r="B9" s="69"/>
      <c r="C9" s="69"/>
      <c r="D9" s="69"/>
      <c r="E9" s="69"/>
      <c r="F9" s="69"/>
      <c r="G9" s="95"/>
    </row>
    <row r="10" spans="1:7" ht="8.25" customHeight="1">
      <c r="A10" s="63"/>
      <c r="B10" s="63"/>
      <c r="C10" s="63"/>
      <c r="D10" s="63"/>
      <c r="E10" s="63"/>
      <c r="F10" s="63"/>
      <c r="G10" s="63"/>
    </row>
    <row r="11" spans="1:7" ht="30.75" customHeight="1">
      <c r="A11" s="80" t="s">
        <v>630</v>
      </c>
      <c r="B11" s="81"/>
      <c r="C11" s="81"/>
      <c r="D11" s="81"/>
      <c r="E11" s="81"/>
      <c r="F11" s="81"/>
      <c r="G11" s="39">
        <v>124890.12</v>
      </c>
    </row>
    <row r="12" spans="1:7" ht="7.5" customHeight="1">
      <c r="A12" s="64"/>
      <c r="B12" s="64"/>
      <c r="C12" s="64"/>
      <c r="D12" s="64"/>
      <c r="E12" s="64"/>
      <c r="F12" s="64"/>
      <c r="G12" s="64"/>
    </row>
    <row r="13" spans="1:7" ht="18" customHeight="1">
      <c r="A13" s="47" t="s">
        <v>451</v>
      </c>
      <c r="B13" s="48"/>
      <c r="C13" s="48"/>
      <c r="D13" s="48"/>
      <c r="E13" s="48"/>
      <c r="F13" s="48"/>
      <c r="G13" s="39">
        <v>120675.68</v>
      </c>
    </row>
    <row r="14" spans="1:7" ht="6" customHeight="1">
      <c r="A14" s="101"/>
      <c r="B14" s="101"/>
      <c r="C14" s="101"/>
      <c r="D14" s="101"/>
      <c r="E14" s="101"/>
      <c r="F14" s="101"/>
      <c r="G14" s="101"/>
    </row>
    <row r="15" spans="1:7" ht="15" customHeight="1">
      <c r="A15" s="66" t="s">
        <v>161</v>
      </c>
      <c r="B15" s="67"/>
      <c r="C15" s="67"/>
      <c r="D15" s="67"/>
      <c r="E15" s="67"/>
      <c r="F15" s="67"/>
      <c r="G15" s="96">
        <v>122176.66</v>
      </c>
    </row>
    <row r="16" spans="1:7" ht="10.5" customHeight="1">
      <c r="A16" s="68"/>
      <c r="B16" s="69"/>
      <c r="C16" s="69"/>
      <c r="D16" s="69"/>
      <c r="E16" s="69"/>
      <c r="F16" s="69"/>
      <c r="G16" s="97"/>
    </row>
    <row r="17" spans="1:7" ht="6" customHeight="1">
      <c r="A17" s="63"/>
      <c r="B17" s="63"/>
      <c r="C17" s="63"/>
      <c r="D17" s="63"/>
      <c r="E17" s="63"/>
      <c r="F17" s="63"/>
      <c r="G17" s="63"/>
    </row>
    <row r="18" spans="1:7" ht="21" customHeight="1">
      <c r="A18" s="80" t="s">
        <v>160</v>
      </c>
      <c r="B18" s="81"/>
      <c r="C18" s="81"/>
      <c r="D18" s="81"/>
      <c r="E18" s="81"/>
      <c r="F18" s="81"/>
      <c r="G18" s="6">
        <v>157972.02</v>
      </c>
    </row>
    <row r="19" spans="1:7" ht="20.25" customHeight="1">
      <c r="A19" s="98" t="s">
        <v>235</v>
      </c>
      <c r="B19" s="99"/>
      <c r="C19" s="99"/>
      <c r="D19" s="99"/>
      <c r="E19" s="99"/>
      <c r="F19" s="100"/>
      <c r="G19" s="7" t="s">
        <v>234</v>
      </c>
    </row>
    <row r="20" spans="1:7" ht="12.75">
      <c r="A20" s="72" t="s">
        <v>242</v>
      </c>
      <c r="B20" s="73"/>
      <c r="C20" s="73"/>
      <c r="D20" s="73"/>
      <c r="E20" s="73"/>
      <c r="F20" s="74"/>
      <c r="G20" s="11">
        <v>18733.52</v>
      </c>
    </row>
    <row r="21" spans="1:7" ht="16.5" customHeight="1">
      <c r="A21" s="75" t="s">
        <v>236</v>
      </c>
      <c r="B21" s="76"/>
      <c r="C21" s="76"/>
      <c r="D21" s="76"/>
      <c r="E21" s="76"/>
      <c r="F21" s="77"/>
      <c r="G21" s="12"/>
    </row>
    <row r="22" spans="1:7" ht="16.5" customHeight="1">
      <c r="A22" s="70" t="s">
        <v>231</v>
      </c>
      <c r="B22" s="71"/>
      <c r="C22" s="71"/>
      <c r="D22" s="71"/>
      <c r="E22" s="32">
        <v>3248</v>
      </c>
      <c r="F22" s="28" t="s">
        <v>300</v>
      </c>
      <c r="G22" s="26"/>
    </row>
    <row r="23" spans="1:7" ht="16.5" customHeight="1">
      <c r="A23" s="70" t="s">
        <v>494</v>
      </c>
      <c r="B23" s="71"/>
      <c r="C23" s="71"/>
      <c r="D23" s="71"/>
      <c r="E23" s="32">
        <v>3481</v>
      </c>
      <c r="F23" s="28" t="s">
        <v>300</v>
      </c>
      <c r="G23" s="26"/>
    </row>
    <row r="24" spans="1:7" ht="16.5" customHeight="1">
      <c r="A24" s="70" t="s">
        <v>229</v>
      </c>
      <c r="B24" s="71"/>
      <c r="C24" s="71"/>
      <c r="D24" s="71"/>
      <c r="E24" s="32">
        <v>1738</v>
      </c>
      <c r="F24" s="28" t="s">
        <v>300</v>
      </c>
      <c r="G24" s="26"/>
    </row>
    <row r="25" spans="1:7" ht="16.5" customHeight="1">
      <c r="A25" s="70" t="s">
        <v>495</v>
      </c>
      <c r="B25" s="71"/>
      <c r="C25" s="71"/>
      <c r="D25" s="71"/>
      <c r="E25" s="32">
        <v>1913</v>
      </c>
      <c r="F25" s="28" t="s">
        <v>300</v>
      </c>
      <c r="G25" s="26"/>
    </row>
    <row r="26" spans="1:7" ht="16.5" customHeight="1">
      <c r="A26" s="70" t="s">
        <v>230</v>
      </c>
      <c r="B26" s="71"/>
      <c r="C26" s="71"/>
      <c r="D26" s="71"/>
      <c r="E26" s="32">
        <v>408</v>
      </c>
      <c r="F26" s="28" t="s">
        <v>301</v>
      </c>
      <c r="G26" s="27">
        <v>1138.32</v>
      </c>
    </row>
    <row r="27" spans="1:7" ht="16.5" customHeight="1">
      <c r="A27" s="106" t="s">
        <v>604</v>
      </c>
      <c r="B27" s="107"/>
      <c r="C27" s="107"/>
      <c r="D27" s="107"/>
      <c r="E27" s="107"/>
      <c r="F27" s="108"/>
      <c r="G27" s="12"/>
    </row>
    <row r="28" spans="1:7" ht="16.5" customHeight="1">
      <c r="A28" s="70" t="s">
        <v>610</v>
      </c>
      <c r="B28" s="71"/>
      <c r="C28" s="71"/>
      <c r="D28" s="71"/>
      <c r="E28" s="32">
        <v>3481</v>
      </c>
      <c r="F28" s="28" t="s">
        <v>300</v>
      </c>
      <c r="G28" s="26"/>
    </row>
    <row r="29" spans="1:7" ht="16.5" customHeight="1">
      <c r="A29" s="70" t="s">
        <v>134</v>
      </c>
      <c r="B29" s="71"/>
      <c r="C29" s="71"/>
      <c r="D29" s="71"/>
      <c r="E29" s="32">
        <v>3738</v>
      </c>
      <c r="F29" s="28" t="s">
        <v>300</v>
      </c>
      <c r="G29" s="26"/>
    </row>
    <row r="30" spans="1:7" ht="16.5" customHeight="1">
      <c r="A30" s="70" t="s">
        <v>611</v>
      </c>
      <c r="B30" s="71"/>
      <c r="C30" s="71"/>
      <c r="D30" s="71"/>
      <c r="E30" s="32">
        <v>1913</v>
      </c>
      <c r="F30" s="28" t="s">
        <v>300</v>
      </c>
      <c r="G30" s="26"/>
    </row>
    <row r="31" spans="1:7" ht="16.5" customHeight="1">
      <c r="A31" s="70" t="s">
        <v>135</v>
      </c>
      <c r="B31" s="71"/>
      <c r="C31" s="71"/>
      <c r="D31" s="71"/>
      <c r="E31" s="32">
        <v>2096</v>
      </c>
      <c r="F31" s="28" t="s">
        <v>300</v>
      </c>
      <c r="G31" s="26"/>
    </row>
    <row r="32" spans="1:7" ht="16.5" customHeight="1">
      <c r="A32" s="70" t="s">
        <v>319</v>
      </c>
      <c r="B32" s="71"/>
      <c r="C32" s="71"/>
      <c r="D32" s="71"/>
      <c r="E32" s="32">
        <v>440</v>
      </c>
      <c r="F32" s="28" t="s">
        <v>607</v>
      </c>
      <c r="G32" s="27">
        <v>1298</v>
      </c>
    </row>
    <row r="33" spans="1:7" ht="16.5" customHeight="1">
      <c r="A33" s="85" t="s">
        <v>245</v>
      </c>
      <c r="B33" s="86"/>
      <c r="C33" s="86"/>
      <c r="D33" s="86"/>
      <c r="E33" s="86"/>
      <c r="F33" s="87"/>
      <c r="G33" s="13">
        <v>21123.42</v>
      </c>
    </row>
    <row r="34" spans="1:7" ht="16.5" customHeight="1">
      <c r="A34" s="23" t="s">
        <v>314</v>
      </c>
      <c r="B34" s="24">
        <v>5.75</v>
      </c>
      <c r="C34" s="24" t="s">
        <v>302</v>
      </c>
      <c r="D34" s="109"/>
      <c r="E34" s="109"/>
      <c r="F34" s="110"/>
      <c r="G34" s="21">
        <v>1213.25</v>
      </c>
    </row>
    <row r="35" spans="1:7" ht="16.5" customHeight="1">
      <c r="A35" s="19" t="s">
        <v>313</v>
      </c>
      <c r="B35" s="20">
        <v>5.215</v>
      </c>
      <c r="C35" s="20" t="s">
        <v>302</v>
      </c>
      <c r="D35" s="65"/>
      <c r="E35" s="65"/>
      <c r="F35" s="49"/>
      <c r="G35" s="21">
        <v>1100.37</v>
      </c>
    </row>
    <row r="36" spans="1:7" ht="16.5" customHeight="1">
      <c r="A36" s="19" t="s">
        <v>312</v>
      </c>
      <c r="B36" s="20">
        <v>6.7</v>
      </c>
      <c r="C36" s="20" t="s">
        <v>302</v>
      </c>
      <c r="D36" s="65"/>
      <c r="E36" s="65"/>
      <c r="F36" s="49"/>
      <c r="G36" s="21">
        <v>1413.7</v>
      </c>
    </row>
    <row r="37" spans="1:7" ht="16.5" customHeight="1">
      <c r="A37" s="19" t="s">
        <v>303</v>
      </c>
      <c r="B37" s="35">
        <v>8.433</v>
      </c>
      <c r="C37" s="20" t="s">
        <v>302</v>
      </c>
      <c r="D37" s="65"/>
      <c r="E37" s="65"/>
      <c r="F37" s="49"/>
      <c r="G37" s="21">
        <v>1779.36</v>
      </c>
    </row>
    <row r="38" spans="1:7" ht="16.5" customHeight="1">
      <c r="A38" s="19" t="s">
        <v>311</v>
      </c>
      <c r="B38" s="35">
        <v>7.333</v>
      </c>
      <c r="C38" s="20" t="s">
        <v>302</v>
      </c>
      <c r="D38" s="65"/>
      <c r="E38" s="65"/>
      <c r="F38" s="49"/>
      <c r="G38" s="21">
        <v>1547.26</v>
      </c>
    </row>
    <row r="39" spans="1:11" ht="16.5" customHeight="1">
      <c r="A39" s="19" t="s">
        <v>304</v>
      </c>
      <c r="B39" s="20">
        <v>7.44</v>
      </c>
      <c r="C39" s="20" t="s">
        <v>302</v>
      </c>
      <c r="D39" s="65"/>
      <c r="E39" s="65"/>
      <c r="F39" s="49"/>
      <c r="G39" s="21">
        <v>1569.84</v>
      </c>
      <c r="I39" s="29"/>
      <c r="J39" s="10"/>
      <c r="K39" s="10"/>
    </row>
    <row r="40" spans="1:11" ht="16.5" customHeight="1">
      <c r="A40" s="25" t="s">
        <v>305</v>
      </c>
      <c r="B40" s="22">
        <v>11.667</v>
      </c>
      <c r="C40" s="22" t="s">
        <v>302</v>
      </c>
      <c r="D40" s="78"/>
      <c r="E40" s="78"/>
      <c r="F40" s="79"/>
      <c r="G40" s="21">
        <v>2461.74</v>
      </c>
      <c r="I40" s="29"/>
      <c r="J40" s="10"/>
      <c r="K40" s="10"/>
    </row>
    <row r="41" spans="1:11" ht="16.5" customHeight="1">
      <c r="A41" s="19" t="s">
        <v>310</v>
      </c>
      <c r="B41" s="20">
        <v>8.914</v>
      </c>
      <c r="C41" s="20" t="s">
        <v>302</v>
      </c>
      <c r="D41" s="65"/>
      <c r="E41" s="65"/>
      <c r="F41" s="49"/>
      <c r="G41" s="21">
        <v>1880.85</v>
      </c>
      <c r="K41" s="10"/>
    </row>
    <row r="42" spans="1:7" ht="16.5" customHeight="1">
      <c r="A42" s="25" t="s">
        <v>306</v>
      </c>
      <c r="B42" s="22">
        <v>9.843</v>
      </c>
      <c r="C42" s="22" t="s">
        <v>302</v>
      </c>
      <c r="D42" s="78"/>
      <c r="E42" s="78"/>
      <c r="F42" s="79"/>
      <c r="G42" s="21">
        <v>2076.87</v>
      </c>
    </row>
    <row r="43" spans="1:7" ht="16.5" customHeight="1">
      <c r="A43" s="19" t="s">
        <v>307</v>
      </c>
      <c r="B43" s="20">
        <v>10.249</v>
      </c>
      <c r="C43" s="20" t="s">
        <v>302</v>
      </c>
      <c r="D43" s="65"/>
      <c r="E43" s="65"/>
      <c r="F43" s="49"/>
      <c r="G43" s="21">
        <v>2162.54</v>
      </c>
    </row>
    <row r="44" spans="1:7" ht="16.5" customHeight="1">
      <c r="A44" s="19" t="s">
        <v>308</v>
      </c>
      <c r="B44" s="20">
        <v>9.567</v>
      </c>
      <c r="C44" s="20" t="s">
        <v>302</v>
      </c>
      <c r="D44" s="65"/>
      <c r="E44" s="65"/>
      <c r="F44" s="49"/>
      <c r="G44" s="21">
        <v>2018.64</v>
      </c>
    </row>
    <row r="45" spans="1:7" ht="16.5" customHeight="1">
      <c r="A45" s="19" t="s">
        <v>309</v>
      </c>
      <c r="B45" s="20">
        <v>9</v>
      </c>
      <c r="C45" s="20" t="s">
        <v>302</v>
      </c>
      <c r="D45" s="65"/>
      <c r="E45" s="65"/>
      <c r="F45" s="49"/>
      <c r="G45" s="21">
        <v>1899</v>
      </c>
    </row>
    <row r="46" spans="1:7" ht="7.5" customHeight="1">
      <c r="A46" s="50"/>
      <c r="B46" s="65"/>
      <c r="C46" s="65"/>
      <c r="D46" s="65"/>
      <c r="E46" s="65"/>
      <c r="F46" s="65"/>
      <c r="G46" s="49"/>
    </row>
    <row r="47" spans="1:7" ht="16.5" customHeight="1">
      <c r="A47" s="88" t="s">
        <v>496</v>
      </c>
      <c r="B47" s="89"/>
      <c r="C47" s="89"/>
      <c r="D47" s="89"/>
      <c r="E47" s="89"/>
      <c r="F47" s="90"/>
      <c r="G47" s="15">
        <v>13877.4</v>
      </c>
    </row>
    <row r="48" spans="1:7" s="3" customFormat="1" ht="15.75" customHeight="1">
      <c r="A48" s="91" t="s">
        <v>237</v>
      </c>
      <c r="B48" s="92"/>
      <c r="C48" s="92"/>
      <c r="D48" s="92"/>
      <c r="E48" s="92"/>
      <c r="F48" s="93"/>
      <c r="G48" s="16"/>
    </row>
    <row r="49" spans="1:7" s="3" customFormat="1" ht="15.75" customHeight="1">
      <c r="A49" s="51" t="s">
        <v>515</v>
      </c>
      <c r="B49" s="52"/>
      <c r="C49" s="52"/>
      <c r="D49" s="52"/>
      <c r="E49" s="52"/>
      <c r="F49" s="53"/>
      <c r="G49" s="13">
        <v>112.56</v>
      </c>
    </row>
    <row r="50" spans="1:7" s="3" customFormat="1" ht="15.75" customHeight="1">
      <c r="A50" s="51" t="s">
        <v>239</v>
      </c>
      <c r="B50" s="52"/>
      <c r="C50" s="52"/>
      <c r="D50" s="52"/>
      <c r="E50" s="52"/>
      <c r="F50" s="53"/>
      <c r="G50" s="13">
        <v>172.56</v>
      </c>
    </row>
    <row r="51" spans="1:7" s="3" customFormat="1" ht="15.75" customHeight="1">
      <c r="A51" s="82" t="s">
        <v>246</v>
      </c>
      <c r="B51" s="83"/>
      <c r="C51" s="83"/>
      <c r="D51" s="83"/>
      <c r="E51" s="83"/>
      <c r="F51" s="84"/>
      <c r="G51" s="13">
        <v>65720.88</v>
      </c>
    </row>
    <row r="52" spans="1:7" s="3" customFormat="1" ht="15.75" customHeight="1">
      <c r="A52" s="57" t="s">
        <v>325</v>
      </c>
      <c r="B52" s="58"/>
      <c r="C52" s="58"/>
      <c r="D52" s="58"/>
      <c r="E52" s="58"/>
      <c r="F52" s="59"/>
      <c r="G52" s="17"/>
    </row>
    <row r="53" spans="1:7" s="3" customFormat="1" ht="15.75" customHeight="1">
      <c r="A53" s="54" t="s">
        <v>347</v>
      </c>
      <c r="B53" s="55"/>
      <c r="C53" s="55"/>
      <c r="D53" s="55"/>
      <c r="E53" s="55"/>
      <c r="F53" s="56"/>
      <c r="G53" s="14">
        <v>5404.98</v>
      </c>
    </row>
    <row r="54" spans="1:7" s="3" customFormat="1" ht="15.75" customHeight="1">
      <c r="A54" s="54" t="s">
        <v>355</v>
      </c>
      <c r="B54" s="55"/>
      <c r="C54" s="55"/>
      <c r="D54" s="55"/>
      <c r="E54" s="55"/>
      <c r="F54" s="56"/>
      <c r="G54" s="14">
        <v>446.4</v>
      </c>
    </row>
    <row r="55" spans="1:7" s="3" customFormat="1" ht="15.75" customHeight="1">
      <c r="A55" s="54" t="s">
        <v>351</v>
      </c>
      <c r="B55" s="55"/>
      <c r="C55" s="55"/>
      <c r="D55" s="55"/>
      <c r="E55" s="55"/>
      <c r="F55" s="56"/>
      <c r="G55" s="14">
        <v>892.8</v>
      </c>
    </row>
    <row r="56" spans="1:7" s="3" customFormat="1" ht="16.5" customHeight="1">
      <c r="A56" s="54" t="s">
        <v>350</v>
      </c>
      <c r="B56" s="55"/>
      <c r="C56" s="55"/>
      <c r="D56" s="55"/>
      <c r="E56" s="55"/>
      <c r="F56" s="56"/>
      <c r="G56" s="12">
        <v>304.36</v>
      </c>
    </row>
    <row r="57" spans="1:7" s="3" customFormat="1" ht="16.5" customHeight="1">
      <c r="A57" s="54" t="s">
        <v>358</v>
      </c>
      <c r="B57" s="55"/>
      <c r="C57" s="55"/>
      <c r="D57" s="55"/>
      <c r="E57" s="55"/>
      <c r="F57" s="56"/>
      <c r="G57" s="12">
        <v>1695.82</v>
      </c>
    </row>
    <row r="58" spans="1:7" s="3" customFormat="1" ht="16.5" customHeight="1">
      <c r="A58" s="54" t="s">
        <v>359</v>
      </c>
      <c r="B58" s="55"/>
      <c r="C58" s="55"/>
      <c r="D58" s="55"/>
      <c r="E58" s="55"/>
      <c r="F58" s="56"/>
      <c r="G58" s="12">
        <v>1812.17</v>
      </c>
    </row>
    <row r="59" spans="1:7" s="3" customFormat="1" ht="16.5" customHeight="1">
      <c r="A59" s="57" t="s">
        <v>395</v>
      </c>
      <c r="B59" s="58"/>
      <c r="C59" s="58"/>
      <c r="D59" s="58"/>
      <c r="E59" s="58"/>
      <c r="F59" s="59"/>
      <c r="G59" s="12"/>
    </row>
    <row r="60" spans="1:7" s="3" customFormat="1" ht="16.5" customHeight="1">
      <c r="A60" s="54" t="s">
        <v>413</v>
      </c>
      <c r="B60" s="55"/>
      <c r="C60" s="55"/>
      <c r="D60" s="55"/>
      <c r="E60" s="55"/>
      <c r="F60" s="56"/>
      <c r="G60" s="12">
        <v>1025.24</v>
      </c>
    </row>
    <row r="61" spans="1:7" s="3" customFormat="1" ht="16.5" customHeight="1">
      <c r="A61" s="54" t="s">
        <v>344</v>
      </c>
      <c r="B61" s="55"/>
      <c r="C61" s="55"/>
      <c r="D61" s="55"/>
      <c r="E61" s="55"/>
      <c r="F61" s="56"/>
      <c r="G61" s="12">
        <v>6054.5</v>
      </c>
    </row>
    <row r="62" spans="1:7" s="3" customFormat="1" ht="16.5" customHeight="1">
      <c r="A62" s="54" t="s">
        <v>371</v>
      </c>
      <c r="B62" s="55"/>
      <c r="C62" s="55"/>
      <c r="D62" s="55"/>
      <c r="E62" s="55"/>
      <c r="F62" s="56"/>
      <c r="G62" s="12">
        <v>5002.58</v>
      </c>
    </row>
    <row r="63" spans="1:7" s="3" customFormat="1" ht="16.5" customHeight="1">
      <c r="A63" s="57" t="s">
        <v>446</v>
      </c>
      <c r="B63" s="58"/>
      <c r="C63" s="58"/>
      <c r="D63" s="58"/>
      <c r="E63" s="58"/>
      <c r="F63" s="59"/>
      <c r="G63" s="12"/>
    </row>
    <row r="64" spans="1:7" s="3" customFormat="1" ht="16.5" customHeight="1">
      <c r="A64" s="54" t="s">
        <v>476</v>
      </c>
      <c r="B64" s="55"/>
      <c r="C64" s="55"/>
      <c r="D64" s="55"/>
      <c r="E64" s="55"/>
      <c r="F64" s="56"/>
      <c r="G64" s="12">
        <v>1028.72</v>
      </c>
    </row>
    <row r="65" spans="1:7" s="3" customFormat="1" ht="16.5" customHeight="1">
      <c r="A65" s="54" t="s">
        <v>477</v>
      </c>
      <c r="B65" s="55"/>
      <c r="C65" s="55"/>
      <c r="D65" s="55"/>
      <c r="E65" s="55"/>
      <c r="F65" s="56"/>
      <c r="G65" s="12">
        <v>968.3</v>
      </c>
    </row>
    <row r="66" spans="1:7" s="3" customFormat="1" ht="16.5" customHeight="1">
      <c r="A66" s="57" t="s">
        <v>515</v>
      </c>
      <c r="B66" s="58"/>
      <c r="C66" s="58"/>
      <c r="D66" s="58"/>
      <c r="E66" s="58"/>
      <c r="F66" s="59"/>
      <c r="G66" s="18"/>
    </row>
    <row r="67" spans="1:7" s="3" customFormat="1" ht="16.5" customHeight="1">
      <c r="A67" s="54" t="s">
        <v>516</v>
      </c>
      <c r="B67" s="55"/>
      <c r="C67" s="55"/>
      <c r="D67" s="55"/>
      <c r="E67" s="55"/>
      <c r="F67" s="56"/>
      <c r="G67" s="12">
        <v>1936.6</v>
      </c>
    </row>
    <row r="68" spans="1:7" s="3" customFormat="1" ht="16.5" customHeight="1">
      <c r="A68" s="54" t="s">
        <v>526</v>
      </c>
      <c r="B68" s="55"/>
      <c r="C68" s="55"/>
      <c r="D68" s="55"/>
      <c r="E68" s="55"/>
      <c r="F68" s="56"/>
      <c r="G68" s="8">
        <v>3172.91</v>
      </c>
    </row>
    <row r="69" spans="1:7" s="3" customFormat="1" ht="16.5" customHeight="1">
      <c r="A69" s="54" t="s">
        <v>533</v>
      </c>
      <c r="B69" s="55"/>
      <c r="C69" s="55"/>
      <c r="D69" s="55"/>
      <c r="E69" s="55"/>
      <c r="F69" s="56"/>
      <c r="G69" s="8">
        <v>10105.88</v>
      </c>
    </row>
    <row r="70" spans="1:7" s="3" customFormat="1" ht="16.5" customHeight="1">
      <c r="A70" s="57" t="s">
        <v>559</v>
      </c>
      <c r="B70" s="58"/>
      <c r="C70" s="58"/>
      <c r="D70" s="58"/>
      <c r="E70" s="58"/>
      <c r="F70" s="59"/>
      <c r="G70" s="9"/>
    </row>
    <row r="71" spans="1:7" s="3" customFormat="1" ht="16.5" customHeight="1">
      <c r="A71" s="54" t="s">
        <v>560</v>
      </c>
      <c r="B71" s="55"/>
      <c r="C71" s="55"/>
      <c r="D71" s="55"/>
      <c r="E71" s="55"/>
      <c r="F71" s="56"/>
      <c r="G71" s="18">
        <v>211</v>
      </c>
    </row>
    <row r="72" spans="1:7" s="3" customFormat="1" ht="16.5" customHeight="1">
      <c r="A72" s="54" t="s">
        <v>586</v>
      </c>
      <c r="B72" s="55"/>
      <c r="C72" s="55"/>
      <c r="D72" s="55"/>
      <c r="E72" s="55"/>
      <c r="F72" s="56"/>
      <c r="G72" s="12">
        <v>414.96</v>
      </c>
    </row>
    <row r="73" spans="1:7" s="3" customFormat="1" ht="16.5" customHeight="1">
      <c r="A73" s="54" t="s">
        <v>585</v>
      </c>
      <c r="B73" s="55"/>
      <c r="C73" s="55"/>
      <c r="D73" s="55"/>
      <c r="E73" s="55"/>
      <c r="F73" s="56"/>
      <c r="G73" s="12">
        <v>3192.96</v>
      </c>
    </row>
    <row r="74" spans="1:7" s="3" customFormat="1" ht="16.5" customHeight="1">
      <c r="A74" s="54" t="s">
        <v>588</v>
      </c>
      <c r="B74" s="55"/>
      <c r="C74" s="55"/>
      <c r="D74" s="55"/>
      <c r="E74" s="55"/>
      <c r="F74" s="56"/>
      <c r="G74" s="12">
        <v>341.75</v>
      </c>
    </row>
    <row r="75" spans="1:7" s="3" customFormat="1" ht="16.5" customHeight="1">
      <c r="A75" s="54" t="s">
        <v>584</v>
      </c>
      <c r="B75" s="55"/>
      <c r="C75" s="55"/>
      <c r="D75" s="55"/>
      <c r="E75" s="55"/>
      <c r="F75" s="56"/>
      <c r="G75" s="12">
        <v>968.3</v>
      </c>
    </row>
    <row r="76" spans="1:7" s="3" customFormat="1" ht="16.5" customHeight="1">
      <c r="A76" s="57" t="s">
        <v>614</v>
      </c>
      <c r="B76" s="58"/>
      <c r="C76" s="58"/>
      <c r="D76" s="58"/>
      <c r="E76" s="58"/>
      <c r="F76" s="59"/>
      <c r="G76" s="9"/>
    </row>
    <row r="77" spans="1:7" s="3" customFormat="1" ht="16.5" customHeight="1">
      <c r="A77" s="54" t="s">
        <v>37</v>
      </c>
      <c r="B77" s="55"/>
      <c r="C77" s="55"/>
      <c r="D77" s="55"/>
      <c r="E77" s="55"/>
      <c r="F77" s="56"/>
      <c r="G77" s="18">
        <v>1537.86</v>
      </c>
    </row>
    <row r="78" spans="1:7" s="3" customFormat="1" ht="16.5" customHeight="1">
      <c r="A78" s="54" t="s">
        <v>28</v>
      </c>
      <c r="B78" s="55"/>
      <c r="C78" s="55"/>
      <c r="D78" s="55"/>
      <c r="E78" s="55"/>
      <c r="F78" s="56"/>
      <c r="G78" s="12">
        <v>4100.96</v>
      </c>
    </row>
    <row r="79" spans="1:7" s="3" customFormat="1" ht="16.5" customHeight="1">
      <c r="A79" s="57" t="s">
        <v>239</v>
      </c>
      <c r="B79" s="58"/>
      <c r="C79" s="58"/>
      <c r="D79" s="58"/>
      <c r="E79" s="58"/>
      <c r="F79" s="59"/>
      <c r="G79" s="12"/>
    </row>
    <row r="80" spans="1:7" s="3" customFormat="1" ht="16.5" customHeight="1">
      <c r="A80" s="54" t="s">
        <v>59</v>
      </c>
      <c r="B80" s="55"/>
      <c r="C80" s="55"/>
      <c r="D80" s="55"/>
      <c r="E80" s="55"/>
      <c r="F80" s="56"/>
      <c r="G80" s="12">
        <v>1025.24</v>
      </c>
    </row>
    <row r="81" spans="1:7" s="3" customFormat="1" ht="16.5" customHeight="1">
      <c r="A81" s="54" t="s">
        <v>44</v>
      </c>
      <c r="B81" s="55"/>
      <c r="C81" s="55"/>
      <c r="D81" s="55"/>
      <c r="E81" s="55"/>
      <c r="F81" s="56"/>
      <c r="G81" s="12">
        <v>640.78</v>
      </c>
    </row>
    <row r="82" spans="1:7" s="3" customFormat="1" ht="16.5" customHeight="1">
      <c r="A82" s="54" t="s">
        <v>28</v>
      </c>
      <c r="B82" s="55"/>
      <c r="C82" s="55"/>
      <c r="D82" s="55"/>
      <c r="E82" s="55"/>
      <c r="F82" s="56"/>
      <c r="G82" s="12">
        <v>1384.07</v>
      </c>
    </row>
    <row r="83" spans="1:7" s="3" customFormat="1" ht="16.5" customHeight="1">
      <c r="A83" s="57" t="s">
        <v>172</v>
      </c>
      <c r="B83" s="58"/>
      <c r="C83" s="58"/>
      <c r="D83" s="58"/>
      <c r="E83" s="58"/>
      <c r="F83" s="59"/>
      <c r="G83" s="12"/>
    </row>
    <row r="84" spans="1:7" s="3" customFormat="1" ht="16.5" customHeight="1">
      <c r="A84" s="54" t="s">
        <v>216</v>
      </c>
      <c r="B84" s="55"/>
      <c r="C84" s="55"/>
      <c r="D84" s="55"/>
      <c r="E84" s="55"/>
      <c r="F84" s="56"/>
      <c r="G84" s="12">
        <v>4243.92</v>
      </c>
    </row>
    <row r="85" spans="1:7" s="3" customFormat="1" ht="16.5" customHeight="1">
      <c r="A85" s="54" t="s">
        <v>516</v>
      </c>
      <c r="B85" s="55"/>
      <c r="C85" s="55"/>
      <c r="D85" s="55"/>
      <c r="E85" s="55"/>
      <c r="F85" s="56"/>
      <c r="G85" s="12">
        <v>1936.6</v>
      </c>
    </row>
    <row r="86" spans="1:7" s="3" customFormat="1" ht="16.5" customHeight="1">
      <c r="A86" s="54" t="s">
        <v>52</v>
      </c>
      <c r="B86" s="55"/>
      <c r="C86" s="55"/>
      <c r="D86" s="55"/>
      <c r="E86" s="55"/>
      <c r="F86" s="56"/>
      <c r="G86" s="12">
        <v>968.3</v>
      </c>
    </row>
    <row r="87" spans="1:7" s="3" customFormat="1" ht="16.5" customHeight="1">
      <c r="A87" s="54" t="s">
        <v>350</v>
      </c>
      <c r="B87" s="55"/>
      <c r="C87" s="55"/>
      <c r="D87" s="55"/>
      <c r="E87" s="55"/>
      <c r="F87" s="56"/>
      <c r="G87" s="12">
        <v>121.85</v>
      </c>
    </row>
    <row r="88" spans="1:7" s="3" customFormat="1" ht="16.5" customHeight="1">
      <c r="A88" s="57" t="s">
        <v>182</v>
      </c>
      <c r="B88" s="58"/>
      <c r="C88" s="58"/>
      <c r="D88" s="58"/>
      <c r="E88" s="58"/>
      <c r="F88" s="59"/>
      <c r="G88" s="12"/>
    </row>
    <row r="89" spans="1:7" s="3" customFormat="1" ht="16.5" customHeight="1">
      <c r="A89" s="54" t="s">
        <v>91</v>
      </c>
      <c r="B89" s="55"/>
      <c r="C89" s="55"/>
      <c r="D89" s="55"/>
      <c r="E89" s="55"/>
      <c r="F89" s="56"/>
      <c r="G89" s="12">
        <v>1025.24</v>
      </c>
    </row>
    <row r="90" spans="1:7" s="3" customFormat="1" ht="16.5" customHeight="1">
      <c r="A90" s="54" t="s">
        <v>90</v>
      </c>
      <c r="B90" s="55"/>
      <c r="C90" s="55"/>
      <c r="D90" s="55"/>
      <c r="E90" s="55"/>
      <c r="F90" s="56"/>
      <c r="G90" s="12">
        <v>364.54</v>
      </c>
    </row>
    <row r="91" spans="1:7" s="3" customFormat="1" ht="16.5" customHeight="1">
      <c r="A91" s="54" t="s">
        <v>629</v>
      </c>
      <c r="B91" s="55"/>
      <c r="C91" s="55"/>
      <c r="D91" s="55"/>
      <c r="E91" s="55"/>
      <c r="F91" s="56"/>
      <c r="G91" s="12">
        <v>3269.44</v>
      </c>
    </row>
    <row r="92" spans="1:7" s="3" customFormat="1" ht="16.5" customHeight="1">
      <c r="A92" s="54" t="s">
        <v>350</v>
      </c>
      <c r="B92" s="55"/>
      <c r="C92" s="55"/>
      <c r="D92" s="55"/>
      <c r="E92" s="55"/>
      <c r="F92" s="56"/>
      <c r="G92" s="12">
        <v>121.85</v>
      </c>
    </row>
  </sheetData>
  <mergeCells count="89">
    <mergeCell ref="A84:F84"/>
    <mergeCell ref="A82:F82"/>
    <mergeCell ref="G15:G16"/>
    <mergeCell ref="A80:F80"/>
    <mergeCell ref="A81:F81"/>
    <mergeCell ref="A83:F83"/>
    <mergeCell ref="A18:F18"/>
    <mergeCell ref="A19:F19"/>
    <mergeCell ref="A23:D23"/>
    <mergeCell ref="A26:D26"/>
    <mergeCell ref="A7:F7"/>
    <mergeCell ref="A8:F9"/>
    <mergeCell ref="A17:G17"/>
    <mergeCell ref="A11:F11"/>
    <mergeCell ref="A12:G12"/>
    <mergeCell ref="A14:G14"/>
    <mergeCell ref="A15:F16"/>
    <mergeCell ref="G8:G9"/>
    <mergeCell ref="A10:G10"/>
    <mergeCell ref="A1:G1"/>
    <mergeCell ref="A2:G2"/>
    <mergeCell ref="A4:G4"/>
    <mergeCell ref="A6:F6"/>
    <mergeCell ref="A20:F20"/>
    <mergeCell ref="A21:F21"/>
    <mergeCell ref="A22:D22"/>
    <mergeCell ref="A33:F33"/>
    <mergeCell ref="D34:F34"/>
    <mergeCell ref="A24:D24"/>
    <mergeCell ref="A25:D25"/>
    <mergeCell ref="A27:F27"/>
    <mergeCell ref="A28:D28"/>
    <mergeCell ref="A29:D29"/>
    <mergeCell ref="A30:D30"/>
    <mergeCell ref="A31:D31"/>
    <mergeCell ref="A32:D32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A46:G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70:F70"/>
    <mergeCell ref="A63:F63"/>
    <mergeCell ref="A64:F64"/>
    <mergeCell ref="A65:F65"/>
    <mergeCell ref="A66:F66"/>
    <mergeCell ref="A67:F67"/>
    <mergeCell ref="A68:F68"/>
    <mergeCell ref="A69:F69"/>
    <mergeCell ref="A79:F79"/>
    <mergeCell ref="A75:F75"/>
    <mergeCell ref="A76:F76"/>
    <mergeCell ref="A77:F77"/>
    <mergeCell ref="A78:F78"/>
    <mergeCell ref="A71:F71"/>
    <mergeCell ref="A72:F72"/>
    <mergeCell ref="A73:F73"/>
    <mergeCell ref="A74:F74"/>
    <mergeCell ref="A89:F89"/>
    <mergeCell ref="A90:F90"/>
    <mergeCell ref="A91:F91"/>
    <mergeCell ref="A92:F92"/>
    <mergeCell ref="A85:F85"/>
    <mergeCell ref="A86:F86"/>
    <mergeCell ref="A87:F87"/>
    <mergeCell ref="A88:F88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65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66"/>
  <sheetViews>
    <sheetView workbookViewId="0" topLeftCell="A148">
      <selection activeCell="A127" sqref="A127:F127"/>
    </sheetView>
  </sheetViews>
  <sheetFormatPr defaultColWidth="9.140625" defaultRowHeight="12.75"/>
  <cols>
    <col min="1" max="1" width="9.28125" style="0" customWidth="1"/>
    <col min="2" max="2" width="7.7109375" style="0" customWidth="1"/>
    <col min="3" max="3" width="5.140625" style="0" customWidth="1"/>
    <col min="4" max="4" width="11.28125" style="0" customWidth="1"/>
    <col min="5" max="5" width="6.421875" style="0" customWidth="1"/>
    <col min="6" max="6" width="31.57421875" style="0" customWidth="1"/>
    <col min="7" max="7" width="17.57421875" style="0" customWidth="1"/>
    <col min="9" max="9" width="6.8515625" style="0" customWidth="1"/>
    <col min="10" max="10" width="3.8515625" style="0" customWidth="1"/>
    <col min="11" max="11" width="4.57421875" style="0" customWidth="1"/>
  </cols>
  <sheetData>
    <row r="1" spans="1:7" ht="15.75">
      <c r="A1" s="103" t="s">
        <v>240</v>
      </c>
      <c r="B1" s="103"/>
      <c r="C1" s="103"/>
      <c r="D1" s="103"/>
      <c r="E1" s="103"/>
      <c r="F1" s="103"/>
      <c r="G1" s="104"/>
    </row>
    <row r="2" spans="1:7" ht="15.75" customHeight="1">
      <c r="A2" s="102" t="s">
        <v>256</v>
      </c>
      <c r="B2" s="102"/>
      <c r="C2" s="102"/>
      <c r="D2" s="102"/>
      <c r="E2" s="102"/>
      <c r="F2" s="102"/>
      <c r="G2" s="102"/>
    </row>
    <row r="3" spans="1:7" ht="12.75" customHeight="1">
      <c r="A3" s="33"/>
      <c r="B3" s="34"/>
      <c r="C3" s="34"/>
      <c r="D3" s="34"/>
      <c r="E3" s="34"/>
      <c r="F3" s="34"/>
      <c r="G3" s="34"/>
    </row>
    <row r="4" spans="1:7" s="3" customFormat="1" ht="23.25" customHeight="1">
      <c r="A4" s="98" t="s">
        <v>273</v>
      </c>
      <c r="B4" s="99"/>
      <c r="C4" s="99"/>
      <c r="D4" s="99"/>
      <c r="E4" s="99"/>
      <c r="F4" s="99"/>
      <c r="G4" s="100"/>
    </row>
    <row r="5" spans="1:7" s="3" customFormat="1" ht="7.5" customHeight="1">
      <c r="A5" s="30"/>
      <c r="B5" s="31"/>
      <c r="C5" s="31"/>
      <c r="D5" s="31"/>
      <c r="E5" s="31"/>
      <c r="F5" s="31"/>
      <c r="G5" s="31"/>
    </row>
    <row r="6" spans="1:10" s="3" customFormat="1" ht="25.5" customHeight="1">
      <c r="A6" s="60" t="s">
        <v>241</v>
      </c>
      <c r="B6" s="61"/>
      <c r="C6" s="61"/>
      <c r="D6" s="61"/>
      <c r="E6" s="61"/>
      <c r="F6" s="61"/>
      <c r="G6" s="5">
        <v>17.73</v>
      </c>
      <c r="J6" s="36"/>
    </row>
    <row r="7" spans="1:7" ht="15">
      <c r="A7" s="62"/>
      <c r="B7" s="62"/>
      <c r="C7" s="62"/>
      <c r="D7" s="62"/>
      <c r="E7" s="62"/>
      <c r="F7" s="62"/>
      <c r="G7" s="4" t="s">
        <v>238</v>
      </c>
    </row>
    <row r="8" spans="1:7" ht="14.25" customHeight="1">
      <c r="A8" s="66" t="s">
        <v>299</v>
      </c>
      <c r="B8" s="67"/>
      <c r="C8" s="67"/>
      <c r="D8" s="67"/>
      <c r="E8" s="67"/>
      <c r="F8" s="67"/>
      <c r="G8" s="94">
        <v>384159</v>
      </c>
    </row>
    <row r="9" spans="1:7" ht="11.25" customHeight="1">
      <c r="A9" s="68"/>
      <c r="B9" s="69"/>
      <c r="C9" s="69"/>
      <c r="D9" s="69"/>
      <c r="E9" s="69"/>
      <c r="F9" s="69"/>
      <c r="G9" s="95"/>
    </row>
    <row r="10" spans="1:7" ht="8.25" customHeight="1">
      <c r="A10" s="63"/>
      <c r="B10" s="63"/>
      <c r="C10" s="63"/>
      <c r="D10" s="63"/>
      <c r="E10" s="63"/>
      <c r="F10" s="63"/>
      <c r="G10" s="63"/>
    </row>
    <row r="11" spans="1:7" ht="30.75" customHeight="1">
      <c r="A11" s="80" t="s">
        <v>630</v>
      </c>
      <c r="B11" s="81"/>
      <c r="C11" s="81"/>
      <c r="D11" s="81"/>
      <c r="E11" s="81"/>
      <c r="F11" s="81"/>
      <c r="G11" s="40">
        <v>569601.07</v>
      </c>
    </row>
    <row r="12" spans="1:7" ht="7.5" customHeight="1">
      <c r="A12" s="64"/>
      <c r="B12" s="64"/>
      <c r="C12" s="64"/>
      <c r="D12" s="64"/>
      <c r="E12" s="64"/>
      <c r="F12" s="64"/>
      <c r="G12" s="64"/>
    </row>
    <row r="13" spans="1:7" ht="18" customHeight="1">
      <c r="A13" s="47" t="s">
        <v>451</v>
      </c>
      <c r="B13" s="48"/>
      <c r="C13" s="48"/>
      <c r="D13" s="48"/>
      <c r="E13" s="48"/>
      <c r="F13" s="48"/>
      <c r="G13" s="39">
        <v>538394.02</v>
      </c>
    </row>
    <row r="14" spans="1:7" ht="6" customHeight="1">
      <c r="A14" s="101"/>
      <c r="B14" s="101"/>
      <c r="C14" s="101"/>
      <c r="D14" s="101"/>
      <c r="E14" s="101"/>
      <c r="F14" s="101"/>
      <c r="G14" s="101"/>
    </row>
    <row r="15" spans="1:7" ht="15" customHeight="1">
      <c r="A15" s="66" t="s">
        <v>161</v>
      </c>
      <c r="B15" s="67"/>
      <c r="C15" s="67"/>
      <c r="D15" s="67"/>
      <c r="E15" s="67"/>
      <c r="F15" s="67"/>
      <c r="G15" s="96">
        <v>902910.06</v>
      </c>
    </row>
    <row r="16" spans="1:7" ht="10.5" customHeight="1">
      <c r="A16" s="68"/>
      <c r="B16" s="69"/>
      <c r="C16" s="69"/>
      <c r="D16" s="69"/>
      <c r="E16" s="69"/>
      <c r="F16" s="69"/>
      <c r="G16" s="97"/>
    </row>
    <row r="17" spans="1:7" ht="6" customHeight="1">
      <c r="A17" s="63"/>
      <c r="B17" s="63"/>
      <c r="C17" s="63"/>
      <c r="D17" s="63"/>
      <c r="E17" s="63"/>
      <c r="F17" s="63"/>
      <c r="G17" s="63"/>
    </row>
    <row r="18" spans="1:7" ht="21" customHeight="1">
      <c r="A18" s="80" t="s">
        <v>160</v>
      </c>
      <c r="B18" s="81"/>
      <c r="C18" s="81"/>
      <c r="D18" s="81"/>
      <c r="E18" s="81"/>
      <c r="F18" s="81"/>
      <c r="G18" s="6">
        <v>19642.96</v>
      </c>
    </row>
    <row r="19" spans="1:7" ht="20.25" customHeight="1">
      <c r="A19" s="98" t="s">
        <v>235</v>
      </c>
      <c r="B19" s="99"/>
      <c r="C19" s="99"/>
      <c r="D19" s="99"/>
      <c r="E19" s="99"/>
      <c r="F19" s="100"/>
      <c r="G19" s="7" t="s">
        <v>234</v>
      </c>
    </row>
    <row r="20" spans="1:7" ht="12.75">
      <c r="A20" s="72" t="s">
        <v>242</v>
      </c>
      <c r="B20" s="73"/>
      <c r="C20" s="73"/>
      <c r="D20" s="73"/>
      <c r="E20" s="73"/>
      <c r="F20" s="74"/>
      <c r="G20" s="11">
        <v>85440.16</v>
      </c>
    </row>
    <row r="21" spans="1:7" ht="12.75">
      <c r="A21" s="72" t="s">
        <v>286</v>
      </c>
      <c r="B21" s="73"/>
      <c r="C21" s="73"/>
      <c r="D21" s="73"/>
      <c r="E21" s="73"/>
      <c r="F21" s="74"/>
      <c r="G21" s="11">
        <v>65541.12</v>
      </c>
    </row>
    <row r="22" spans="1:7" ht="16.5" customHeight="1">
      <c r="A22" s="75" t="s">
        <v>236</v>
      </c>
      <c r="B22" s="76"/>
      <c r="C22" s="76"/>
      <c r="D22" s="76"/>
      <c r="E22" s="76"/>
      <c r="F22" s="77"/>
      <c r="G22" s="12"/>
    </row>
    <row r="23" spans="1:7" ht="16.5" customHeight="1">
      <c r="A23" s="70" t="s">
        <v>315</v>
      </c>
      <c r="B23" s="71"/>
      <c r="C23" s="71"/>
      <c r="D23" s="71"/>
      <c r="E23" s="32">
        <v>5214</v>
      </c>
      <c r="F23" s="28" t="s">
        <v>300</v>
      </c>
      <c r="G23" s="26"/>
    </row>
    <row r="24" spans="1:7" ht="16.5" customHeight="1">
      <c r="A24" s="70" t="s">
        <v>487</v>
      </c>
      <c r="B24" s="71"/>
      <c r="C24" s="71"/>
      <c r="D24" s="71"/>
      <c r="E24" s="32">
        <v>9224</v>
      </c>
      <c r="F24" s="28" t="s">
        <v>300</v>
      </c>
      <c r="G24" s="26"/>
    </row>
    <row r="25" spans="1:7" ht="16.5" customHeight="1">
      <c r="A25" s="70" t="s">
        <v>316</v>
      </c>
      <c r="B25" s="71"/>
      <c r="C25" s="71"/>
      <c r="D25" s="71"/>
      <c r="E25" s="32">
        <v>4010</v>
      </c>
      <c r="F25" s="28" t="s">
        <v>301</v>
      </c>
      <c r="G25" s="27">
        <v>11187.9</v>
      </c>
    </row>
    <row r="26" spans="1:7" ht="16.5" customHeight="1">
      <c r="A26" s="106" t="s">
        <v>604</v>
      </c>
      <c r="B26" s="107"/>
      <c r="C26" s="107"/>
      <c r="D26" s="107"/>
      <c r="E26" s="107"/>
      <c r="F26" s="108"/>
      <c r="G26" s="12"/>
    </row>
    <row r="27" spans="1:7" ht="16.5" customHeight="1">
      <c r="A27" s="70" t="s">
        <v>605</v>
      </c>
      <c r="B27" s="71"/>
      <c r="C27" s="71"/>
      <c r="D27" s="71"/>
      <c r="E27" s="32">
        <v>9224</v>
      </c>
      <c r="F27" s="28" t="s">
        <v>300</v>
      </c>
      <c r="G27" s="26"/>
    </row>
    <row r="28" spans="1:7" ht="16.5" customHeight="1">
      <c r="A28" s="70" t="s">
        <v>131</v>
      </c>
      <c r="B28" s="71"/>
      <c r="C28" s="71"/>
      <c r="D28" s="71"/>
      <c r="E28" s="32">
        <v>13256</v>
      </c>
      <c r="F28" s="28" t="s">
        <v>300</v>
      </c>
      <c r="G28" s="26"/>
    </row>
    <row r="29" spans="1:7" ht="16.5" customHeight="1">
      <c r="A29" s="70" t="s">
        <v>316</v>
      </c>
      <c r="B29" s="71"/>
      <c r="C29" s="71"/>
      <c r="D29" s="71"/>
      <c r="E29" s="32">
        <v>4032</v>
      </c>
      <c r="F29" s="28" t="s">
        <v>607</v>
      </c>
      <c r="G29" s="27">
        <v>11894.4</v>
      </c>
    </row>
    <row r="30" spans="1:7" ht="16.5" customHeight="1">
      <c r="A30" s="85" t="s">
        <v>245</v>
      </c>
      <c r="B30" s="86"/>
      <c r="C30" s="86"/>
      <c r="D30" s="86"/>
      <c r="E30" s="86"/>
      <c r="F30" s="87"/>
      <c r="G30" s="13">
        <v>41548.43</v>
      </c>
    </row>
    <row r="31" spans="1:7" ht="16.5" customHeight="1">
      <c r="A31" s="23" t="s">
        <v>314</v>
      </c>
      <c r="B31" s="24">
        <v>14.228</v>
      </c>
      <c r="C31" s="24" t="s">
        <v>302</v>
      </c>
      <c r="D31" s="109"/>
      <c r="E31" s="109"/>
      <c r="F31" s="110"/>
      <c r="G31" s="21">
        <v>3002.11</v>
      </c>
    </row>
    <row r="32" spans="1:7" ht="16.5" customHeight="1">
      <c r="A32" s="19" t="s">
        <v>313</v>
      </c>
      <c r="B32" s="20">
        <v>12.27</v>
      </c>
      <c r="C32" s="20" t="s">
        <v>302</v>
      </c>
      <c r="D32" s="65"/>
      <c r="E32" s="65"/>
      <c r="F32" s="49"/>
      <c r="G32" s="21">
        <v>2588.97</v>
      </c>
    </row>
    <row r="33" spans="1:7" ht="16.5" customHeight="1">
      <c r="A33" s="19" t="s">
        <v>312</v>
      </c>
      <c r="B33" s="20">
        <v>15.308</v>
      </c>
      <c r="C33" s="20" t="s">
        <v>302</v>
      </c>
      <c r="D33" s="65"/>
      <c r="E33" s="65"/>
      <c r="F33" s="49"/>
      <c r="G33" s="21">
        <v>3229.99</v>
      </c>
    </row>
    <row r="34" spans="1:7" ht="16.5" customHeight="1">
      <c r="A34" s="19" t="s">
        <v>303</v>
      </c>
      <c r="B34" s="20">
        <v>14.227</v>
      </c>
      <c r="C34" s="20" t="s">
        <v>302</v>
      </c>
      <c r="D34" s="65"/>
      <c r="E34" s="65"/>
      <c r="F34" s="49"/>
      <c r="G34" s="21">
        <v>3001.9</v>
      </c>
    </row>
    <row r="35" spans="1:7" ht="16.5" customHeight="1">
      <c r="A35" s="19" t="s">
        <v>311</v>
      </c>
      <c r="B35" s="20">
        <v>16.572</v>
      </c>
      <c r="C35" s="20" t="s">
        <v>302</v>
      </c>
      <c r="D35" s="65"/>
      <c r="E35" s="65"/>
      <c r="F35" s="49"/>
      <c r="G35" s="21">
        <v>3496.69</v>
      </c>
    </row>
    <row r="36" spans="1:11" ht="16.5" customHeight="1">
      <c r="A36" s="19" t="s">
        <v>304</v>
      </c>
      <c r="B36" s="20">
        <v>16.024</v>
      </c>
      <c r="C36" s="20" t="s">
        <v>302</v>
      </c>
      <c r="D36" s="65"/>
      <c r="E36" s="65"/>
      <c r="F36" s="49"/>
      <c r="G36" s="21">
        <v>3381.06</v>
      </c>
      <c r="I36" s="29"/>
      <c r="J36" s="10"/>
      <c r="K36" s="10"/>
    </row>
    <row r="37" spans="1:11" ht="16.5" customHeight="1">
      <c r="A37" s="25" t="s">
        <v>305</v>
      </c>
      <c r="B37" s="22">
        <v>19.143</v>
      </c>
      <c r="C37" s="22" t="s">
        <v>302</v>
      </c>
      <c r="D37" s="78"/>
      <c r="E37" s="78"/>
      <c r="F37" s="79"/>
      <c r="G37" s="21">
        <v>4039.17</v>
      </c>
      <c r="I37" s="29"/>
      <c r="J37" s="10"/>
      <c r="K37" s="10"/>
    </row>
    <row r="38" spans="1:11" ht="16.5" customHeight="1">
      <c r="A38" s="19" t="s">
        <v>310</v>
      </c>
      <c r="B38" s="20">
        <v>24.295</v>
      </c>
      <c r="C38" s="20" t="s">
        <v>302</v>
      </c>
      <c r="D38" s="65"/>
      <c r="E38" s="65"/>
      <c r="F38" s="49"/>
      <c r="G38" s="21">
        <v>5126.25</v>
      </c>
      <c r="K38" s="10"/>
    </row>
    <row r="39" spans="1:7" ht="16.5" customHeight="1">
      <c r="A39" s="25" t="s">
        <v>306</v>
      </c>
      <c r="B39" s="22">
        <v>14.599</v>
      </c>
      <c r="C39" s="22" t="s">
        <v>302</v>
      </c>
      <c r="D39" s="78"/>
      <c r="E39" s="78"/>
      <c r="F39" s="79"/>
      <c r="G39" s="21">
        <v>3080.39</v>
      </c>
    </row>
    <row r="40" spans="1:7" ht="16.5" customHeight="1">
      <c r="A40" s="19" t="s">
        <v>307</v>
      </c>
      <c r="B40" s="20">
        <v>17.466</v>
      </c>
      <c r="C40" s="20" t="s">
        <v>302</v>
      </c>
      <c r="D40" s="65"/>
      <c r="E40" s="65"/>
      <c r="F40" s="49"/>
      <c r="G40" s="21">
        <v>3685.33</v>
      </c>
    </row>
    <row r="41" spans="1:7" ht="16.5" customHeight="1">
      <c r="A41" s="19" t="s">
        <v>308</v>
      </c>
      <c r="B41" s="20">
        <v>16.772</v>
      </c>
      <c r="C41" s="20" t="s">
        <v>302</v>
      </c>
      <c r="D41" s="65"/>
      <c r="E41" s="65"/>
      <c r="F41" s="49"/>
      <c r="G41" s="21">
        <v>3538.89</v>
      </c>
    </row>
    <row r="42" spans="1:7" ht="16.5" customHeight="1">
      <c r="A42" s="19" t="s">
        <v>309</v>
      </c>
      <c r="B42" s="20">
        <v>16.008</v>
      </c>
      <c r="C42" s="20" t="s">
        <v>302</v>
      </c>
      <c r="D42" s="65"/>
      <c r="E42" s="65"/>
      <c r="F42" s="49"/>
      <c r="G42" s="21">
        <v>3377.69</v>
      </c>
    </row>
    <row r="43" spans="1:7" ht="7.5" customHeight="1">
      <c r="A43" s="50"/>
      <c r="B43" s="65"/>
      <c r="C43" s="65"/>
      <c r="D43" s="65"/>
      <c r="E43" s="65"/>
      <c r="F43" s="65"/>
      <c r="G43" s="49"/>
    </row>
    <row r="44" spans="1:7" ht="16.5" customHeight="1">
      <c r="A44" s="88" t="s">
        <v>497</v>
      </c>
      <c r="B44" s="89"/>
      <c r="C44" s="89"/>
      <c r="D44" s="89"/>
      <c r="E44" s="89"/>
      <c r="F44" s="90"/>
      <c r="G44" s="15">
        <v>60428.88</v>
      </c>
    </row>
    <row r="45" spans="1:7" s="3" customFormat="1" ht="15.75" customHeight="1">
      <c r="A45" s="91" t="s">
        <v>237</v>
      </c>
      <c r="B45" s="92"/>
      <c r="C45" s="92"/>
      <c r="D45" s="92"/>
      <c r="E45" s="92"/>
      <c r="F45" s="93"/>
      <c r="G45" s="16"/>
    </row>
    <row r="46" spans="1:7" s="3" customFormat="1" ht="15.75" customHeight="1">
      <c r="A46" s="51" t="s">
        <v>365</v>
      </c>
      <c r="B46" s="52"/>
      <c r="C46" s="52"/>
      <c r="D46" s="52"/>
      <c r="E46" s="52"/>
      <c r="F46" s="53"/>
      <c r="G46" s="13">
        <v>112.5</v>
      </c>
    </row>
    <row r="47" spans="1:7" s="3" customFormat="1" ht="15.75" customHeight="1">
      <c r="A47" s="51" t="s">
        <v>515</v>
      </c>
      <c r="B47" s="52"/>
      <c r="C47" s="52"/>
      <c r="D47" s="52"/>
      <c r="E47" s="52"/>
      <c r="F47" s="53"/>
      <c r="G47" s="13">
        <v>199.2</v>
      </c>
    </row>
    <row r="48" spans="1:7" s="3" customFormat="1" ht="15.75" customHeight="1">
      <c r="A48" s="51" t="s">
        <v>43</v>
      </c>
      <c r="B48" s="52"/>
      <c r="C48" s="52"/>
      <c r="D48" s="52"/>
      <c r="E48" s="52"/>
      <c r="F48" s="53"/>
      <c r="G48" s="13">
        <v>1985.4</v>
      </c>
    </row>
    <row r="49" spans="1:7" s="3" customFormat="1" ht="15.75" customHeight="1">
      <c r="A49" s="82" t="s">
        <v>246</v>
      </c>
      <c r="B49" s="83"/>
      <c r="C49" s="83"/>
      <c r="D49" s="83"/>
      <c r="E49" s="83"/>
      <c r="F49" s="84"/>
      <c r="G49" s="13">
        <v>624572.07</v>
      </c>
    </row>
    <row r="50" spans="1:7" s="3" customFormat="1" ht="15.75" customHeight="1">
      <c r="A50" s="57" t="s">
        <v>325</v>
      </c>
      <c r="B50" s="58"/>
      <c r="C50" s="58"/>
      <c r="D50" s="58"/>
      <c r="E50" s="58"/>
      <c r="F50" s="59"/>
      <c r="G50" s="17"/>
    </row>
    <row r="51" spans="1:7" s="3" customFormat="1" ht="15.75" customHeight="1">
      <c r="A51" s="54" t="s">
        <v>348</v>
      </c>
      <c r="B51" s="55"/>
      <c r="C51" s="55"/>
      <c r="D51" s="55"/>
      <c r="E51" s="55"/>
      <c r="F51" s="56"/>
      <c r="G51" s="14">
        <v>871.82</v>
      </c>
    </row>
    <row r="52" spans="1:7" s="3" customFormat="1" ht="15.75" customHeight="1">
      <c r="A52" s="54" t="s">
        <v>350</v>
      </c>
      <c r="B52" s="55"/>
      <c r="C52" s="55"/>
      <c r="D52" s="55"/>
      <c r="E52" s="55"/>
      <c r="F52" s="56"/>
      <c r="G52" s="14">
        <v>304.36</v>
      </c>
    </row>
    <row r="53" spans="1:7" s="3" customFormat="1" ht="15.75" customHeight="1">
      <c r="A53" s="54" t="s">
        <v>360</v>
      </c>
      <c r="B53" s="55"/>
      <c r="C53" s="55"/>
      <c r="D53" s="55"/>
      <c r="E53" s="55"/>
      <c r="F53" s="56"/>
      <c r="G53" s="14">
        <v>605</v>
      </c>
    </row>
    <row r="54" spans="1:7" s="3" customFormat="1" ht="16.5" customHeight="1">
      <c r="A54" s="54" t="s">
        <v>356</v>
      </c>
      <c r="B54" s="55"/>
      <c r="C54" s="55"/>
      <c r="D54" s="55"/>
      <c r="E54" s="55"/>
      <c r="F54" s="56"/>
      <c r="G54" s="12">
        <v>1440.74</v>
      </c>
    </row>
    <row r="55" spans="1:7" s="3" customFormat="1" ht="16.5" customHeight="1">
      <c r="A55" s="57" t="s">
        <v>365</v>
      </c>
      <c r="B55" s="58"/>
      <c r="C55" s="58"/>
      <c r="D55" s="58"/>
      <c r="E55" s="58"/>
      <c r="F55" s="59"/>
      <c r="G55" s="12"/>
    </row>
    <row r="56" spans="1:7" s="3" customFormat="1" ht="16.5" customHeight="1">
      <c r="A56" s="54" t="s">
        <v>385</v>
      </c>
      <c r="B56" s="55"/>
      <c r="C56" s="55"/>
      <c r="D56" s="55"/>
      <c r="E56" s="55"/>
      <c r="F56" s="56"/>
      <c r="G56" s="12">
        <v>5215.35</v>
      </c>
    </row>
    <row r="57" spans="1:7" s="3" customFormat="1" ht="16.5" customHeight="1">
      <c r="A57" s="54" t="s">
        <v>370</v>
      </c>
      <c r="B57" s="55"/>
      <c r="C57" s="55"/>
      <c r="D57" s="55"/>
      <c r="E57" s="55"/>
      <c r="F57" s="56"/>
      <c r="G57" s="12">
        <v>364.54</v>
      </c>
    </row>
    <row r="58" spans="1:7" s="3" customFormat="1" ht="16.5" customHeight="1">
      <c r="A58" s="54" t="s">
        <v>387</v>
      </c>
      <c r="B58" s="55"/>
      <c r="C58" s="55"/>
      <c r="D58" s="55"/>
      <c r="E58" s="55"/>
      <c r="F58" s="56"/>
      <c r="G58" s="12">
        <v>1603.66</v>
      </c>
    </row>
    <row r="59" spans="1:7" s="3" customFormat="1" ht="16.5" customHeight="1">
      <c r="A59" s="57" t="s">
        <v>395</v>
      </c>
      <c r="B59" s="58"/>
      <c r="C59" s="58"/>
      <c r="D59" s="58"/>
      <c r="E59" s="58"/>
      <c r="F59" s="59"/>
      <c r="G59" s="12"/>
    </row>
    <row r="60" spans="1:7" s="3" customFormat="1" ht="16.5" customHeight="1">
      <c r="A60" s="54" t="s">
        <v>411</v>
      </c>
      <c r="B60" s="55"/>
      <c r="C60" s="55"/>
      <c r="D60" s="55"/>
      <c r="E60" s="55"/>
      <c r="F60" s="56"/>
      <c r="G60" s="12">
        <v>1936.6</v>
      </c>
    </row>
    <row r="61" spans="1:7" s="3" customFormat="1" ht="16.5" customHeight="1">
      <c r="A61" s="54" t="s">
        <v>412</v>
      </c>
      <c r="B61" s="55"/>
      <c r="C61" s="55"/>
      <c r="D61" s="55"/>
      <c r="E61" s="55"/>
      <c r="F61" s="56"/>
      <c r="G61" s="12">
        <v>423.77</v>
      </c>
    </row>
    <row r="62" spans="1:7" s="3" customFormat="1" ht="16.5" customHeight="1">
      <c r="A62" s="54" t="s">
        <v>328</v>
      </c>
      <c r="B62" s="55"/>
      <c r="C62" s="55"/>
      <c r="D62" s="55"/>
      <c r="E62" s="55"/>
      <c r="F62" s="56"/>
      <c r="G62" s="12">
        <v>911.36</v>
      </c>
    </row>
    <row r="63" spans="1:7" s="3" customFormat="1" ht="16.5" customHeight="1">
      <c r="A63" s="54" t="s">
        <v>387</v>
      </c>
      <c r="B63" s="55"/>
      <c r="C63" s="55"/>
      <c r="D63" s="55"/>
      <c r="E63" s="55"/>
      <c r="F63" s="56"/>
      <c r="G63" s="12">
        <f>1672.84+1484.63</f>
        <v>3157.4700000000003</v>
      </c>
    </row>
    <row r="64" spans="1:7" s="3" customFormat="1" ht="16.5" customHeight="1">
      <c r="A64" s="57" t="s">
        <v>426</v>
      </c>
      <c r="B64" s="58"/>
      <c r="C64" s="58"/>
      <c r="D64" s="58"/>
      <c r="E64" s="58"/>
      <c r="F64" s="59"/>
      <c r="G64" s="18"/>
    </row>
    <row r="65" spans="1:7" s="3" customFormat="1" ht="16.5" customHeight="1">
      <c r="A65" s="54" t="s">
        <v>427</v>
      </c>
      <c r="B65" s="55"/>
      <c r="C65" s="55"/>
      <c r="D65" s="55"/>
      <c r="E65" s="55"/>
      <c r="F65" s="56"/>
      <c r="G65" s="12">
        <v>1822.72</v>
      </c>
    </row>
    <row r="66" spans="1:7" s="3" customFormat="1" ht="16.5" customHeight="1">
      <c r="A66" s="54" t="s">
        <v>428</v>
      </c>
      <c r="B66" s="55"/>
      <c r="C66" s="55"/>
      <c r="D66" s="55"/>
      <c r="E66" s="55"/>
      <c r="F66" s="56"/>
      <c r="G66" s="8">
        <v>484.15</v>
      </c>
    </row>
    <row r="67" spans="1:7" s="3" customFormat="1" ht="16.5" customHeight="1">
      <c r="A67" s="54" t="s">
        <v>431</v>
      </c>
      <c r="B67" s="55"/>
      <c r="C67" s="55"/>
      <c r="D67" s="55"/>
      <c r="E67" s="55"/>
      <c r="F67" s="56"/>
      <c r="G67" s="8">
        <v>911.36</v>
      </c>
    </row>
    <row r="68" spans="1:7" s="3" customFormat="1" ht="16.5" customHeight="1">
      <c r="A68" s="54" t="s">
        <v>328</v>
      </c>
      <c r="B68" s="55"/>
      <c r="C68" s="55"/>
      <c r="D68" s="55"/>
      <c r="E68" s="55"/>
      <c r="F68" s="56"/>
      <c r="G68" s="9">
        <v>911.36</v>
      </c>
    </row>
    <row r="69" spans="1:7" s="3" customFormat="1" ht="16.5" customHeight="1">
      <c r="A69" s="54" t="s">
        <v>338</v>
      </c>
      <c r="B69" s="55"/>
      <c r="C69" s="55"/>
      <c r="D69" s="55"/>
      <c r="E69" s="55"/>
      <c r="F69" s="56"/>
      <c r="G69" s="8">
        <v>1277.91</v>
      </c>
    </row>
    <row r="70" spans="1:7" s="3" customFormat="1" ht="16.5" customHeight="1">
      <c r="A70" s="54" t="s">
        <v>638</v>
      </c>
      <c r="B70" s="55"/>
      <c r="C70" s="55"/>
      <c r="D70" s="55"/>
      <c r="E70" s="55"/>
      <c r="F70" s="56"/>
      <c r="G70" s="37">
        <v>19901</v>
      </c>
    </row>
    <row r="71" spans="1:7" s="3" customFormat="1" ht="16.5" customHeight="1">
      <c r="A71" s="57" t="s">
        <v>446</v>
      </c>
      <c r="B71" s="58"/>
      <c r="C71" s="58"/>
      <c r="D71" s="58"/>
      <c r="E71" s="58"/>
      <c r="F71" s="59"/>
      <c r="G71" s="37"/>
    </row>
    <row r="72" spans="1:7" s="3" customFormat="1" ht="16.5" customHeight="1">
      <c r="A72" s="54" t="s">
        <v>348</v>
      </c>
      <c r="B72" s="55"/>
      <c r="C72" s="55"/>
      <c r="D72" s="55"/>
      <c r="E72" s="55"/>
      <c r="F72" s="56"/>
      <c r="G72" s="37">
        <v>438.24</v>
      </c>
    </row>
    <row r="73" spans="1:7" s="3" customFormat="1" ht="16.5" customHeight="1">
      <c r="A73" s="54" t="s">
        <v>456</v>
      </c>
      <c r="B73" s="55"/>
      <c r="C73" s="55"/>
      <c r="D73" s="55"/>
      <c r="E73" s="55"/>
      <c r="F73" s="56"/>
      <c r="G73" s="37">
        <v>954.66</v>
      </c>
    </row>
    <row r="74" spans="1:7" s="3" customFormat="1" ht="16.5" customHeight="1">
      <c r="A74" s="54" t="s">
        <v>457</v>
      </c>
      <c r="B74" s="55"/>
      <c r="C74" s="55"/>
      <c r="D74" s="55"/>
      <c r="E74" s="55"/>
      <c r="F74" s="56"/>
      <c r="G74" s="37">
        <v>669.6</v>
      </c>
    </row>
    <row r="75" spans="1:7" s="3" customFormat="1" ht="16.5" customHeight="1">
      <c r="A75" s="54" t="s">
        <v>458</v>
      </c>
      <c r="B75" s="55"/>
      <c r="C75" s="55"/>
      <c r="D75" s="55"/>
      <c r="E75" s="55"/>
      <c r="F75" s="56"/>
      <c r="G75" s="37">
        <v>1116</v>
      </c>
    </row>
    <row r="76" spans="1:7" s="3" customFormat="1" ht="16.5" customHeight="1">
      <c r="A76" s="54" t="s">
        <v>350</v>
      </c>
      <c r="B76" s="55"/>
      <c r="C76" s="55"/>
      <c r="D76" s="55"/>
      <c r="E76" s="55"/>
      <c r="F76" s="56"/>
      <c r="G76" s="37">
        <v>607.1</v>
      </c>
    </row>
    <row r="77" spans="1:7" s="3" customFormat="1" ht="16.5" customHeight="1">
      <c r="A77" s="54" t="s">
        <v>427</v>
      </c>
      <c r="B77" s="55"/>
      <c r="C77" s="55"/>
      <c r="D77" s="55"/>
      <c r="E77" s="55"/>
      <c r="F77" s="56"/>
      <c r="G77" s="37">
        <v>1822.72</v>
      </c>
    </row>
    <row r="78" spans="1:7" s="3" customFormat="1" ht="16.5" customHeight="1">
      <c r="A78" s="54" t="s">
        <v>464</v>
      </c>
      <c r="B78" s="55"/>
      <c r="C78" s="55"/>
      <c r="D78" s="55"/>
      <c r="E78" s="55"/>
      <c r="F78" s="56"/>
      <c r="G78" s="37">
        <v>3977.59</v>
      </c>
    </row>
    <row r="79" spans="1:7" s="3" customFormat="1" ht="16.5" customHeight="1">
      <c r="A79" s="54" t="s">
        <v>472</v>
      </c>
      <c r="B79" s="55"/>
      <c r="C79" s="55"/>
      <c r="D79" s="55"/>
      <c r="E79" s="55"/>
      <c r="F79" s="56"/>
      <c r="G79" s="37">
        <v>4449.55</v>
      </c>
    </row>
    <row r="80" spans="1:7" s="3" customFormat="1" ht="16.5" customHeight="1">
      <c r="A80" s="54" t="s">
        <v>473</v>
      </c>
      <c r="B80" s="55"/>
      <c r="C80" s="55"/>
      <c r="D80" s="55"/>
      <c r="E80" s="55"/>
      <c r="F80" s="56"/>
      <c r="G80" s="37">
        <v>455.68</v>
      </c>
    </row>
    <row r="81" spans="1:7" s="3" customFormat="1" ht="16.5" customHeight="1">
      <c r="A81" s="54" t="s">
        <v>466</v>
      </c>
      <c r="B81" s="55"/>
      <c r="C81" s="55"/>
      <c r="D81" s="55"/>
      <c r="E81" s="55"/>
      <c r="F81" s="56"/>
      <c r="G81" s="37">
        <v>968.3</v>
      </c>
    </row>
    <row r="82" spans="1:7" s="3" customFormat="1" ht="16.5" customHeight="1">
      <c r="A82" s="54" t="s">
        <v>474</v>
      </c>
      <c r="B82" s="55"/>
      <c r="C82" s="55"/>
      <c r="D82" s="55"/>
      <c r="E82" s="55"/>
      <c r="F82" s="56"/>
      <c r="G82" s="37">
        <v>5537.9</v>
      </c>
    </row>
    <row r="83" spans="1:7" s="3" customFormat="1" ht="16.5" customHeight="1">
      <c r="A83" s="54" t="s">
        <v>345</v>
      </c>
      <c r="B83" s="55"/>
      <c r="C83" s="55"/>
      <c r="D83" s="55"/>
      <c r="E83" s="55"/>
      <c r="F83" s="56"/>
      <c r="G83" s="37">
        <v>1057.26</v>
      </c>
    </row>
    <row r="84" spans="1:7" s="3" customFormat="1" ht="16.5" customHeight="1">
      <c r="A84" s="54" t="s">
        <v>475</v>
      </c>
      <c r="B84" s="55"/>
      <c r="C84" s="55"/>
      <c r="D84" s="55"/>
      <c r="E84" s="55"/>
      <c r="F84" s="56"/>
      <c r="G84" s="37">
        <v>138576.73</v>
      </c>
    </row>
    <row r="85" spans="1:7" s="3" customFormat="1" ht="16.5" customHeight="1">
      <c r="A85" s="54" t="s">
        <v>483</v>
      </c>
      <c r="B85" s="55"/>
      <c r="C85" s="55"/>
      <c r="D85" s="55"/>
      <c r="E85" s="55"/>
      <c r="F85" s="56"/>
      <c r="G85" s="8">
        <v>2507.78</v>
      </c>
    </row>
    <row r="86" spans="1:7" s="3" customFormat="1" ht="16.5" customHeight="1">
      <c r="A86" s="57" t="s">
        <v>515</v>
      </c>
      <c r="B86" s="58"/>
      <c r="C86" s="58"/>
      <c r="D86" s="58"/>
      <c r="E86" s="58"/>
      <c r="F86" s="59"/>
      <c r="G86" s="8"/>
    </row>
    <row r="87" spans="1:7" s="3" customFormat="1" ht="16.5" customHeight="1">
      <c r="A87" s="54" t="s">
        <v>370</v>
      </c>
      <c r="B87" s="55"/>
      <c r="C87" s="55"/>
      <c r="D87" s="55"/>
      <c r="E87" s="55"/>
      <c r="F87" s="56"/>
      <c r="G87" s="8">
        <v>106.33</v>
      </c>
    </row>
    <row r="88" spans="1:7" s="3" customFormat="1" ht="16.5" customHeight="1">
      <c r="A88" s="54" t="s">
        <v>427</v>
      </c>
      <c r="B88" s="55"/>
      <c r="C88" s="55"/>
      <c r="D88" s="55"/>
      <c r="E88" s="55"/>
      <c r="F88" s="56"/>
      <c r="G88" s="8">
        <v>2734.08</v>
      </c>
    </row>
    <row r="89" spans="1:7" s="3" customFormat="1" ht="25.5" customHeight="1">
      <c r="A89" s="114" t="s">
        <v>528</v>
      </c>
      <c r="B89" s="115"/>
      <c r="C89" s="115"/>
      <c r="D89" s="115"/>
      <c r="E89" s="115"/>
      <c r="F89" s="116"/>
      <c r="G89" s="8">
        <v>133675.79</v>
      </c>
    </row>
    <row r="90" spans="1:7" s="3" customFormat="1" ht="26.25" customHeight="1">
      <c r="A90" s="114" t="s">
        <v>530</v>
      </c>
      <c r="B90" s="115"/>
      <c r="C90" s="115"/>
      <c r="D90" s="115"/>
      <c r="E90" s="115"/>
      <c r="F90" s="116"/>
      <c r="G90" s="8">
        <v>8632.47</v>
      </c>
    </row>
    <row r="91" spans="1:7" s="3" customFormat="1" ht="16.5" customHeight="1">
      <c r="A91" s="54" t="s">
        <v>348</v>
      </c>
      <c r="B91" s="55"/>
      <c r="C91" s="55"/>
      <c r="D91" s="55"/>
      <c r="E91" s="55"/>
      <c r="F91" s="56"/>
      <c r="G91" s="8">
        <v>1013.42</v>
      </c>
    </row>
    <row r="92" spans="1:7" s="3" customFormat="1" ht="16.5" customHeight="1">
      <c r="A92" s="54" t="s">
        <v>350</v>
      </c>
      <c r="B92" s="55"/>
      <c r="C92" s="55"/>
      <c r="D92" s="55"/>
      <c r="E92" s="55"/>
      <c r="F92" s="56"/>
      <c r="G92" s="8">
        <v>1526.69</v>
      </c>
    </row>
    <row r="93" spans="1:7" s="3" customFormat="1" ht="16.5" customHeight="1">
      <c r="A93" s="54" t="s">
        <v>550</v>
      </c>
      <c r="B93" s="55"/>
      <c r="C93" s="55"/>
      <c r="D93" s="55"/>
      <c r="E93" s="55"/>
      <c r="F93" s="56"/>
      <c r="G93" s="8">
        <v>9795.01</v>
      </c>
    </row>
    <row r="94" spans="1:7" s="3" customFormat="1" ht="16.5" customHeight="1">
      <c r="A94" s="54" t="s">
        <v>549</v>
      </c>
      <c r="B94" s="55"/>
      <c r="C94" s="55"/>
      <c r="D94" s="55"/>
      <c r="E94" s="55"/>
      <c r="F94" s="56"/>
      <c r="G94" s="8">
        <v>3134.99</v>
      </c>
    </row>
    <row r="95" spans="1:7" s="3" customFormat="1" ht="16.5" customHeight="1">
      <c r="A95" s="54" t="s">
        <v>551</v>
      </c>
      <c r="B95" s="55"/>
      <c r="C95" s="55"/>
      <c r="D95" s="55"/>
      <c r="E95" s="55"/>
      <c r="F95" s="56"/>
      <c r="G95" s="8">
        <v>3677.85</v>
      </c>
    </row>
    <row r="96" spans="1:7" s="3" customFormat="1" ht="16.5" customHeight="1">
      <c r="A96" s="54" t="s">
        <v>552</v>
      </c>
      <c r="B96" s="55"/>
      <c r="C96" s="55"/>
      <c r="D96" s="55"/>
      <c r="E96" s="55"/>
      <c r="F96" s="56"/>
      <c r="G96" s="8">
        <v>3455.92</v>
      </c>
    </row>
    <row r="97" spans="1:7" s="3" customFormat="1" ht="16.5" customHeight="1">
      <c r="A97" s="57" t="s">
        <v>559</v>
      </c>
      <c r="B97" s="58"/>
      <c r="C97" s="58"/>
      <c r="D97" s="58"/>
      <c r="E97" s="58"/>
      <c r="F97" s="59"/>
      <c r="G97" s="8"/>
    </row>
    <row r="98" spans="1:7" s="3" customFormat="1" ht="16.5" customHeight="1">
      <c r="A98" s="54" t="s">
        <v>568</v>
      </c>
      <c r="B98" s="55"/>
      <c r="C98" s="55"/>
      <c r="D98" s="55"/>
      <c r="E98" s="55"/>
      <c r="F98" s="56"/>
      <c r="G98" s="12">
        <v>6451.18</v>
      </c>
    </row>
    <row r="99" spans="1:7" s="3" customFormat="1" ht="16.5" customHeight="1">
      <c r="A99" s="54" t="s">
        <v>351</v>
      </c>
      <c r="B99" s="55"/>
      <c r="C99" s="55"/>
      <c r="D99" s="55"/>
      <c r="E99" s="55"/>
      <c r="F99" s="56"/>
      <c r="G99" s="12">
        <v>223.2</v>
      </c>
    </row>
    <row r="100" spans="1:7" s="3" customFormat="1" ht="16.5" customHeight="1">
      <c r="A100" s="54" t="s">
        <v>350</v>
      </c>
      <c r="B100" s="55"/>
      <c r="C100" s="55"/>
      <c r="D100" s="55"/>
      <c r="E100" s="55"/>
      <c r="F100" s="56"/>
      <c r="G100" s="12">
        <v>641.7</v>
      </c>
    </row>
    <row r="101" spans="1:7" s="3" customFormat="1" ht="16.5" customHeight="1">
      <c r="A101" s="54" t="s">
        <v>585</v>
      </c>
      <c r="B101" s="55"/>
      <c r="C101" s="55"/>
      <c r="D101" s="55"/>
      <c r="E101" s="55"/>
      <c r="F101" s="56"/>
      <c r="G101" s="12">
        <v>968.3</v>
      </c>
    </row>
    <row r="102" spans="1:7" s="3" customFormat="1" ht="16.5" customHeight="1">
      <c r="A102" s="54" t="s">
        <v>586</v>
      </c>
      <c r="B102" s="55"/>
      <c r="C102" s="55"/>
      <c r="D102" s="55"/>
      <c r="E102" s="55"/>
      <c r="F102" s="56"/>
      <c r="G102" s="12">
        <v>553.32</v>
      </c>
    </row>
    <row r="103" spans="1:7" s="3" customFormat="1" ht="16.5" customHeight="1">
      <c r="A103" s="54" t="s">
        <v>588</v>
      </c>
      <c r="B103" s="55"/>
      <c r="C103" s="55"/>
      <c r="D103" s="55"/>
      <c r="E103" s="55"/>
      <c r="F103" s="56"/>
      <c r="G103" s="12">
        <v>341.75</v>
      </c>
    </row>
    <row r="104" spans="1:7" s="3" customFormat="1" ht="16.5" customHeight="1">
      <c r="A104" s="54" t="s">
        <v>599</v>
      </c>
      <c r="B104" s="55"/>
      <c r="C104" s="55"/>
      <c r="D104" s="55"/>
      <c r="E104" s="55"/>
      <c r="F104" s="56"/>
      <c r="G104" s="12">
        <v>1936.6</v>
      </c>
    </row>
    <row r="105" spans="1:7" s="3" customFormat="1" ht="16.5" customHeight="1">
      <c r="A105" s="54" t="s">
        <v>600</v>
      </c>
      <c r="B105" s="55"/>
      <c r="C105" s="55"/>
      <c r="D105" s="55"/>
      <c r="E105" s="55"/>
      <c r="F105" s="56"/>
      <c r="G105" s="12">
        <v>3095.8</v>
      </c>
    </row>
    <row r="106" spans="1:7" s="3" customFormat="1" ht="16.5" customHeight="1">
      <c r="A106" s="54" t="s">
        <v>639</v>
      </c>
      <c r="B106" s="55"/>
      <c r="C106" s="55"/>
      <c r="D106" s="55"/>
      <c r="E106" s="55"/>
      <c r="F106" s="56"/>
      <c r="G106" s="18">
        <v>57946</v>
      </c>
    </row>
    <row r="107" spans="1:7" s="3" customFormat="1" ht="16.5" customHeight="1">
      <c r="A107" s="57" t="s">
        <v>614</v>
      </c>
      <c r="B107" s="58"/>
      <c r="C107" s="58"/>
      <c r="D107" s="58"/>
      <c r="E107" s="58"/>
      <c r="F107" s="59"/>
      <c r="G107" s="12"/>
    </row>
    <row r="108" spans="1:7" s="3" customFormat="1" ht="16.5" customHeight="1">
      <c r="A108" s="54" t="s">
        <v>6</v>
      </c>
      <c r="B108" s="55"/>
      <c r="C108" s="55"/>
      <c r="D108" s="55"/>
      <c r="E108" s="55"/>
      <c r="F108" s="56"/>
      <c r="G108" s="12">
        <v>1214.71</v>
      </c>
    </row>
    <row r="109" spans="1:7" s="3" customFormat="1" ht="16.5" customHeight="1">
      <c r="A109" s="54" t="s">
        <v>7</v>
      </c>
      <c r="B109" s="55"/>
      <c r="C109" s="55"/>
      <c r="D109" s="55"/>
      <c r="E109" s="55"/>
      <c r="F109" s="56"/>
      <c r="G109" s="12">
        <v>1053.9</v>
      </c>
    </row>
    <row r="110" spans="1:7" s="3" customFormat="1" ht="16.5" customHeight="1">
      <c r="A110" s="54" t="s">
        <v>618</v>
      </c>
      <c r="B110" s="55"/>
      <c r="C110" s="55"/>
      <c r="D110" s="55"/>
      <c r="E110" s="55"/>
      <c r="F110" s="56"/>
      <c r="G110" s="12">
        <v>123.54</v>
      </c>
    </row>
    <row r="111" spans="1:7" s="3" customFormat="1" ht="16.5" customHeight="1">
      <c r="A111" s="54" t="s">
        <v>20</v>
      </c>
      <c r="B111" s="55"/>
      <c r="C111" s="55"/>
      <c r="D111" s="55"/>
      <c r="E111" s="55"/>
      <c r="F111" s="56"/>
      <c r="G111" s="12">
        <v>446.4</v>
      </c>
    </row>
    <row r="112" spans="1:7" s="3" customFormat="1" ht="16.5" customHeight="1">
      <c r="A112" s="54" t="s">
        <v>21</v>
      </c>
      <c r="B112" s="55"/>
      <c r="C112" s="55"/>
      <c r="D112" s="55"/>
      <c r="E112" s="55"/>
      <c r="F112" s="56"/>
      <c r="G112" s="12">
        <v>840.32</v>
      </c>
    </row>
    <row r="113" spans="1:7" s="3" customFormat="1" ht="16.5" customHeight="1">
      <c r="A113" s="54" t="s">
        <v>350</v>
      </c>
      <c r="B113" s="55"/>
      <c r="C113" s="55"/>
      <c r="D113" s="55"/>
      <c r="E113" s="55"/>
      <c r="F113" s="56"/>
      <c r="G113" s="12">
        <v>743.12</v>
      </c>
    </row>
    <row r="114" spans="1:7" s="3" customFormat="1" ht="16.5" customHeight="1">
      <c r="A114" s="54" t="s">
        <v>427</v>
      </c>
      <c r="B114" s="55"/>
      <c r="C114" s="55"/>
      <c r="D114" s="55"/>
      <c r="E114" s="55"/>
      <c r="F114" s="56"/>
      <c r="G114" s="12">
        <v>1822.72</v>
      </c>
    </row>
    <row r="115" spans="1:7" s="3" customFormat="1" ht="16.5" customHeight="1">
      <c r="A115" s="54" t="s">
        <v>37</v>
      </c>
      <c r="B115" s="55"/>
      <c r="C115" s="55"/>
      <c r="D115" s="55"/>
      <c r="E115" s="55"/>
      <c r="F115" s="56"/>
      <c r="G115" s="12">
        <v>922.72</v>
      </c>
    </row>
    <row r="116" spans="1:7" s="3" customFormat="1" ht="16.5" customHeight="1">
      <c r="A116" s="54" t="s">
        <v>345</v>
      </c>
      <c r="B116" s="55"/>
      <c r="C116" s="55"/>
      <c r="D116" s="55"/>
      <c r="E116" s="55"/>
      <c r="F116" s="56"/>
      <c r="G116" s="18">
        <v>12524.1</v>
      </c>
    </row>
    <row r="117" spans="1:7" s="3" customFormat="1" ht="16.5" customHeight="1">
      <c r="A117" s="54" t="s">
        <v>408</v>
      </c>
      <c r="B117" s="55"/>
      <c r="C117" s="55"/>
      <c r="D117" s="55"/>
      <c r="E117" s="55"/>
      <c r="F117" s="56"/>
      <c r="G117" s="12">
        <v>3117.06</v>
      </c>
    </row>
    <row r="118" spans="1:7" s="3" customFormat="1" ht="16.5" customHeight="1">
      <c r="A118" s="54" t="s">
        <v>25</v>
      </c>
      <c r="B118" s="55"/>
      <c r="C118" s="55"/>
      <c r="D118" s="55"/>
      <c r="E118" s="55"/>
      <c r="F118" s="56"/>
      <c r="G118" s="12">
        <v>1594.88</v>
      </c>
    </row>
    <row r="119" spans="1:7" s="3" customFormat="1" ht="16.5" customHeight="1">
      <c r="A119" s="54" t="s">
        <v>27</v>
      </c>
      <c r="B119" s="55"/>
      <c r="C119" s="55"/>
      <c r="D119" s="55"/>
      <c r="E119" s="55"/>
      <c r="F119" s="56"/>
      <c r="G119" s="12">
        <v>1025.24</v>
      </c>
    </row>
    <row r="120" spans="1:7" s="3" customFormat="1" ht="16.5" customHeight="1">
      <c r="A120" s="54" t="s">
        <v>595</v>
      </c>
      <c r="B120" s="55"/>
      <c r="C120" s="55"/>
      <c r="D120" s="55"/>
      <c r="E120" s="55"/>
      <c r="F120" s="56"/>
      <c r="G120" s="12">
        <v>5091.6</v>
      </c>
    </row>
    <row r="121" spans="1:7" s="3" customFormat="1" ht="16.5" customHeight="1">
      <c r="A121" s="54" t="s">
        <v>640</v>
      </c>
      <c r="B121" s="55"/>
      <c r="C121" s="55"/>
      <c r="D121" s="55"/>
      <c r="E121" s="55"/>
      <c r="F121" s="56"/>
      <c r="G121" s="18">
        <v>9060</v>
      </c>
    </row>
    <row r="122" spans="1:7" s="3" customFormat="1" ht="16.5" customHeight="1">
      <c r="A122" s="57" t="s">
        <v>43</v>
      </c>
      <c r="B122" s="58"/>
      <c r="C122" s="58"/>
      <c r="D122" s="58"/>
      <c r="E122" s="58"/>
      <c r="F122" s="59"/>
      <c r="G122" s="18"/>
    </row>
    <row r="123" spans="1:7" s="3" customFormat="1" ht="16.5" customHeight="1">
      <c r="A123" s="54" t="s">
        <v>47</v>
      </c>
      <c r="B123" s="55"/>
      <c r="C123" s="55"/>
      <c r="D123" s="55"/>
      <c r="E123" s="55"/>
      <c r="F123" s="56"/>
      <c r="G123" s="18">
        <v>1412.61</v>
      </c>
    </row>
    <row r="124" spans="1:7" s="3" customFormat="1" ht="16.5" customHeight="1">
      <c r="A124" s="54" t="s">
        <v>71</v>
      </c>
      <c r="B124" s="55"/>
      <c r="C124" s="55"/>
      <c r="D124" s="55"/>
      <c r="E124" s="55"/>
      <c r="F124" s="56"/>
      <c r="G124" s="18">
        <v>892.8</v>
      </c>
    </row>
    <row r="125" spans="1:7" s="3" customFormat="1" ht="16.5" customHeight="1">
      <c r="A125" s="54" t="s">
        <v>350</v>
      </c>
      <c r="B125" s="55"/>
      <c r="C125" s="55"/>
      <c r="D125" s="55"/>
      <c r="E125" s="55"/>
      <c r="F125" s="56"/>
      <c r="G125" s="18">
        <v>556.69</v>
      </c>
    </row>
    <row r="126" spans="1:7" s="3" customFormat="1" ht="16.5" customHeight="1">
      <c r="A126" s="54" t="s">
        <v>641</v>
      </c>
      <c r="B126" s="55"/>
      <c r="C126" s="55"/>
      <c r="D126" s="55"/>
      <c r="E126" s="55"/>
      <c r="F126" s="56"/>
      <c r="G126" s="18">
        <v>7388</v>
      </c>
    </row>
    <row r="127" spans="1:7" s="3" customFormat="1" ht="16.5" customHeight="1">
      <c r="A127" s="57" t="s">
        <v>298</v>
      </c>
      <c r="B127" s="58"/>
      <c r="C127" s="58"/>
      <c r="D127" s="58"/>
      <c r="E127" s="58"/>
      <c r="F127" s="59"/>
      <c r="G127" s="18"/>
    </row>
    <row r="128" spans="1:7" s="3" customFormat="1" ht="16.5" customHeight="1">
      <c r="A128" s="54" t="s">
        <v>89</v>
      </c>
      <c r="B128" s="55"/>
      <c r="C128" s="55"/>
      <c r="D128" s="55"/>
      <c r="E128" s="55"/>
      <c r="F128" s="56"/>
      <c r="G128" s="18">
        <v>14748.73</v>
      </c>
    </row>
    <row r="129" spans="1:7" s="3" customFormat="1" ht="16.5" customHeight="1">
      <c r="A129" s="54" t="s">
        <v>108</v>
      </c>
      <c r="B129" s="55"/>
      <c r="C129" s="55"/>
      <c r="D129" s="55"/>
      <c r="E129" s="55"/>
      <c r="F129" s="56"/>
      <c r="G129" s="18">
        <v>6707.12</v>
      </c>
    </row>
    <row r="130" spans="1:7" s="3" customFormat="1" ht="16.5" customHeight="1">
      <c r="A130" s="54" t="s">
        <v>145</v>
      </c>
      <c r="B130" s="55"/>
      <c r="C130" s="55"/>
      <c r="D130" s="55"/>
      <c r="E130" s="55"/>
      <c r="F130" s="56"/>
      <c r="G130" s="18">
        <v>227.84</v>
      </c>
    </row>
    <row r="131" spans="1:7" s="3" customFormat="1" ht="16.5" customHeight="1">
      <c r="A131" s="54" t="s">
        <v>146</v>
      </c>
      <c r="B131" s="55"/>
      <c r="C131" s="55"/>
      <c r="D131" s="55"/>
      <c r="E131" s="55"/>
      <c r="F131" s="56"/>
      <c r="G131" s="18">
        <v>3645.44</v>
      </c>
    </row>
    <row r="132" spans="1:7" s="3" customFormat="1" ht="16.5" customHeight="1">
      <c r="A132" s="54" t="s">
        <v>338</v>
      </c>
      <c r="B132" s="55"/>
      <c r="C132" s="55"/>
      <c r="D132" s="55"/>
      <c r="E132" s="55"/>
      <c r="F132" s="56"/>
      <c r="G132" s="12">
        <v>2722.96</v>
      </c>
    </row>
    <row r="133" spans="1:7" s="3" customFormat="1" ht="16.5" customHeight="1">
      <c r="A133" s="54" t="s">
        <v>147</v>
      </c>
      <c r="B133" s="55"/>
      <c r="C133" s="55"/>
      <c r="D133" s="55"/>
      <c r="E133" s="55"/>
      <c r="F133" s="56"/>
      <c r="G133" s="12">
        <v>18305.85</v>
      </c>
    </row>
    <row r="134" spans="1:7" s="3" customFormat="1" ht="16.5" customHeight="1">
      <c r="A134" s="54" t="s">
        <v>150</v>
      </c>
      <c r="B134" s="55"/>
      <c r="C134" s="55"/>
      <c r="D134" s="55"/>
      <c r="E134" s="55"/>
      <c r="F134" s="56"/>
      <c r="G134" s="12">
        <v>8004.94</v>
      </c>
    </row>
    <row r="135" spans="1:7" s="3" customFormat="1" ht="16.5" customHeight="1">
      <c r="A135" s="54" t="s">
        <v>348</v>
      </c>
      <c r="B135" s="55"/>
      <c r="C135" s="55"/>
      <c r="D135" s="55"/>
      <c r="E135" s="55"/>
      <c r="F135" s="56"/>
      <c r="G135" s="12">
        <v>656.2</v>
      </c>
    </row>
    <row r="136" spans="1:7" s="3" customFormat="1" ht="16.5" customHeight="1">
      <c r="A136" s="54" t="s">
        <v>350</v>
      </c>
      <c r="B136" s="55"/>
      <c r="C136" s="55"/>
      <c r="D136" s="55"/>
      <c r="E136" s="55"/>
      <c r="F136" s="56"/>
      <c r="G136" s="12">
        <v>267.84</v>
      </c>
    </row>
    <row r="137" spans="1:7" s="3" customFormat="1" ht="16.5" customHeight="1">
      <c r="A137" s="57" t="s">
        <v>172</v>
      </c>
      <c r="B137" s="58"/>
      <c r="C137" s="58"/>
      <c r="D137" s="58"/>
      <c r="E137" s="58"/>
      <c r="F137" s="59"/>
      <c r="G137" s="12"/>
    </row>
    <row r="138" spans="1:7" s="3" customFormat="1" ht="16.5" customHeight="1">
      <c r="A138" s="54" t="s">
        <v>184</v>
      </c>
      <c r="B138" s="55"/>
      <c r="C138" s="55"/>
      <c r="D138" s="55"/>
      <c r="E138" s="55"/>
      <c r="F138" s="56"/>
      <c r="G138" s="12">
        <v>1216.99</v>
      </c>
    </row>
    <row r="139" spans="1:7" s="3" customFormat="1" ht="16.5" customHeight="1">
      <c r="A139" s="54" t="s">
        <v>176</v>
      </c>
      <c r="B139" s="55"/>
      <c r="C139" s="55"/>
      <c r="D139" s="55"/>
      <c r="E139" s="55"/>
      <c r="F139" s="56"/>
      <c r="G139" s="12">
        <v>25587.47</v>
      </c>
    </row>
    <row r="140" spans="1:7" s="3" customFormat="1" ht="16.5" customHeight="1">
      <c r="A140" s="54" t="s">
        <v>185</v>
      </c>
      <c r="B140" s="55"/>
      <c r="C140" s="55"/>
      <c r="D140" s="55"/>
      <c r="E140" s="55"/>
      <c r="F140" s="56"/>
      <c r="G140" s="12">
        <v>459.24</v>
      </c>
    </row>
    <row r="141" spans="1:7" s="3" customFormat="1" ht="16.5" customHeight="1">
      <c r="A141" s="54" t="s">
        <v>186</v>
      </c>
      <c r="B141" s="55"/>
      <c r="C141" s="55"/>
      <c r="D141" s="55"/>
      <c r="E141" s="55"/>
      <c r="F141" s="56"/>
      <c r="G141" s="12">
        <v>528.12</v>
      </c>
    </row>
    <row r="142" spans="1:7" s="3" customFormat="1" ht="16.5" customHeight="1">
      <c r="A142" s="54" t="s">
        <v>448</v>
      </c>
      <c r="B142" s="55"/>
      <c r="C142" s="55"/>
      <c r="D142" s="55"/>
      <c r="E142" s="55"/>
      <c r="F142" s="56"/>
      <c r="G142" s="12">
        <v>968.3</v>
      </c>
    </row>
    <row r="143" spans="1:7" s="3" customFormat="1" ht="16.5" customHeight="1">
      <c r="A143" s="54" t="s">
        <v>47</v>
      </c>
      <c r="B143" s="55"/>
      <c r="C143" s="55"/>
      <c r="D143" s="55"/>
      <c r="E143" s="55"/>
      <c r="F143" s="56"/>
      <c r="G143" s="12">
        <v>968.3</v>
      </c>
    </row>
    <row r="144" spans="1:7" s="3" customFormat="1" ht="16.5" customHeight="1">
      <c r="A144" s="54" t="s">
        <v>59</v>
      </c>
      <c r="B144" s="55"/>
      <c r="C144" s="55"/>
      <c r="D144" s="55"/>
      <c r="E144" s="55"/>
      <c r="F144" s="56"/>
      <c r="G144" s="12">
        <v>7371.66</v>
      </c>
    </row>
    <row r="145" spans="1:7" s="3" customFormat="1" ht="16.5" customHeight="1">
      <c r="A145" s="54" t="s">
        <v>427</v>
      </c>
      <c r="B145" s="55"/>
      <c r="C145" s="55"/>
      <c r="D145" s="55"/>
      <c r="E145" s="55"/>
      <c r="F145" s="56"/>
      <c r="G145" s="12">
        <v>6379.52</v>
      </c>
    </row>
    <row r="146" spans="1:7" s="3" customFormat="1" ht="16.5" customHeight="1">
      <c r="A146" s="54" t="s">
        <v>129</v>
      </c>
      <c r="B146" s="55"/>
      <c r="C146" s="55"/>
      <c r="D146" s="55"/>
      <c r="E146" s="55"/>
      <c r="F146" s="56"/>
      <c r="G146" s="12">
        <v>1367.04</v>
      </c>
    </row>
    <row r="147" spans="1:7" s="3" customFormat="1" ht="16.5" customHeight="1">
      <c r="A147" s="54" t="s">
        <v>328</v>
      </c>
      <c r="B147" s="55"/>
      <c r="C147" s="55"/>
      <c r="D147" s="55"/>
      <c r="E147" s="55"/>
      <c r="F147" s="56"/>
      <c r="G147" s="12">
        <v>2278.4</v>
      </c>
    </row>
    <row r="148" spans="1:7" s="3" customFormat="1" ht="16.5" customHeight="1">
      <c r="A148" s="54" t="s">
        <v>227</v>
      </c>
      <c r="B148" s="55"/>
      <c r="C148" s="55"/>
      <c r="D148" s="55"/>
      <c r="E148" s="55"/>
      <c r="F148" s="56"/>
      <c r="G148" s="12">
        <v>856.62</v>
      </c>
    </row>
    <row r="149" spans="1:7" s="3" customFormat="1" ht="16.5" customHeight="1">
      <c r="A149" s="54" t="s">
        <v>228</v>
      </c>
      <c r="B149" s="55"/>
      <c r="C149" s="55"/>
      <c r="D149" s="55"/>
      <c r="E149" s="55"/>
      <c r="F149" s="56"/>
      <c r="G149" s="12">
        <v>226.38</v>
      </c>
    </row>
    <row r="150" spans="1:7" s="3" customFormat="1" ht="16.5" customHeight="1">
      <c r="A150" s="44" t="s">
        <v>350</v>
      </c>
      <c r="B150" s="45"/>
      <c r="C150" s="45"/>
      <c r="D150" s="45"/>
      <c r="E150" s="45"/>
      <c r="F150" s="46"/>
      <c r="G150" s="12">
        <v>121.85</v>
      </c>
    </row>
    <row r="151" spans="1:7" s="3" customFormat="1" ht="16.5" customHeight="1">
      <c r="A151" s="57" t="s">
        <v>182</v>
      </c>
      <c r="B151" s="58"/>
      <c r="C151" s="58"/>
      <c r="D151" s="58"/>
      <c r="E151" s="58"/>
      <c r="F151" s="59"/>
      <c r="G151" s="12"/>
    </row>
    <row r="152" spans="1:7" s="3" customFormat="1" ht="16.5" customHeight="1">
      <c r="A152" s="54" t="s">
        <v>119</v>
      </c>
      <c r="B152" s="55"/>
      <c r="C152" s="55"/>
      <c r="D152" s="55"/>
      <c r="E152" s="55"/>
      <c r="F152" s="56"/>
      <c r="G152" s="12">
        <v>1840.86</v>
      </c>
    </row>
    <row r="153" spans="1:7" s="3" customFormat="1" ht="16.5" customHeight="1">
      <c r="A153" s="54" t="s">
        <v>120</v>
      </c>
      <c r="B153" s="55"/>
      <c r="C153" s="55"/>
      <c r="D153" s="55"/>
      <c r="E153" s="55"/>
      <c r="F153" s="56"/>
      <c r="G153" s="12">
        <v>2580.8</v>
      </c>
    </row>
    <row r="154" spans="1:7" s="3" customFormat="1" ht="16.5" customHeight="1">
      <c r="A154" s="54" t="s">
        <v>112</v>
      </c>
      <c r="B154" s="55"/>
      <c r="C154" s="55"/>
      <c r="D154" s="55"/>
      <c r="E154" s="55"/>
      <c r="F154" s="56"/>
      <c r="G154" s="12">
        <v>717.16</v>
      </c>
    </row>
    <row r="155" spans="1:7" s="3" customFormat="1" ht="16.5" customHeight="1">
      <c r="A155" s="54" t="s">
        <v>126</v>
      </c>
      <c r="B155" s="55"/>
      <c r="C155" s="55"/>
      <c r="D155" s="55"/>
      <c r="E155" s="55"/>
      <c r="F155" s="56"/>
      <c r="G155" s="12">
        <v>524.03</v>
      </c>
    </row>
    <row r="156" spans="1:7" s="3" customFormat="1" ht="16.5" customHeight="1">
      <c r="A156" s="54" t="s">
        <v>77</v>
      </c>
      <c r="B156" s="55"/>
      <c r="C156" s="55"/>
      <c r="D156" s="55"/>
      <c r="E156" s="55"/>
      <c r="F156" s="56"/>
      <c r="G156" s="12">
        <v>2734.08</v>
      </c>
    </row>
    <row r="157" spans="1:7" s="3" customFormat="1" ht="16.5" customHeight="1">
      <c r="A157" s="54" t="s">
        <v>37</v>
      </c>
      <c r="B157" s="55"/>
      <c r="C157" s="55"/>
      <c r="D157" s="55"/>
      <c r="E157" s="55"/>
      <c r="F157" s="56"/>
      <c r="G157" s="12">
        <v>1025.24</v>
      </c>
    </row>
    <row r="158" spans="1:7" s="3" customFormat="1" ht="16.5" customHeight="1">
      <c r="A158" s="54" t="s">
        <v>345</v>
      </c>
      <c r="B158" s="55"/>
      <c r="C158" s="55"/>
      <c r="D158" s="55"/>
      <c r="E158" s="55"/>
      <c r="F158" s="56"/>
      <c r="G158" s="12">
        <v>2904.9</v>
      </c>
    </row>
    <row r="159" spans="1:7" s="3" customFormat="1" ht="16.5" customHeight="1">
      <c r="A159" s="54" t="s">
        <v>78</v>
      </c>
      <c r="B159" s="55"/>
      <c r="C159" s="55"/>
      <c r="D159" s="55"/>
      <c r="E159" s="55"/>
      <c r="F159" s="56"/>
      <c r="G159" s="12">
        <v>6306.34</v>
      </c>
    </row>
    <row r="160" spans="1:7" s="3" customFormat="1" ht="16.5" customHeight="1">
      <c r="A160" s="54" t="s">
        <v>127</v>
      </c>
      <c r="B160" s="55"/>
      <c r="C160" s="55"/>
      <c r="D160" s="55"/>
      <c r="E160" s="55"/>
      <c r="F160" s="56"/>
      <c r="G160" s="12">
        <v>2174.76</v>
      </c>
    </row>
    <row r="161" spans="1:7" s="3" customFormat="1" ht="16.5" customHeight="1">
      <c r="A161" s="54" t="s">
        <v>55</v>
      </c>
      <c r="B161" s="55"/>
      <c r="C161" s="55"/>
      <c r="D161" s="55"/>
      <c r="E161" s="55"/>
      <c r="F161" s="56"/>
      <c r="G161" s="12">
        <v>1452.45</v>
      </c>
    </row>
    <row r="162" spans="1:7" s="3" customFormat="1" ht="16.5" customHeight="1">
      <c r="A162" s="54" t="s">
        <v>90</v>
      </c>
      <c r="B162" s="55"/>
      <c r="C162" s="55"/>
      <c r="D162" s="55"/>
      <c r="E162" s="55"/>
      <c r="F162" s="56"/>
      <c r="G162" s="12">
        <v>364.54</v>
      </c>
    </row>
    <row r="163" spans="1:7" s="3" customFormat="1" ht="16.5" customHeight="1">
      <c r="A163" s="54" t="s">
        <v>129</v>
      </c>
      <c r="B163" s="55"/>
      <c r="C163" s="55"/>
      <c r="D163" s="55"/>
      <c r="E163" s="55"/>
      <c r="F163" s="56"/>
      <c r="G163" s="12">
        <v>250.62</v>
      </c>
    </row>
    <row r="164" spans="1:7" s="3" customFormat="1" ht="16.5" customHeight="1">
      <c r="A164" s="54" t="s">
        <v>328</v>
      </c>
      <c r="B164" s="55"/>
      <c r="C164" s="55"/>
      <c r="D164" s="55"/>
      <c r="E164" s="55"/>
      <c r="F164" s="56"/>
      <c r="G164" s="12">
        <v>2506.24</v>
      </c>
    </row>
    <row r="165" spans="1:7" s="3" customFormat="1" ht="16.5" customHeight="1">
      <c r="A165" s="54" t="s">
        <v>228</v>
      </c>
      <c r="B165" s="55"/>
      <c r="C165" s="55"/>
      <c r="D165" s="55"/>
      <c r="E165" s="55"/>
      <c r="F165" s="56"/>
      <c r="G165" s="12">
        <v>428.3</v>
      </c>
    </row>
    <row r="166" spans="1:7" s="3" customFormat="1" ht="16.5" customHeight="1">
      <c r="A166" s="54" t="s">
        <v>350</v>
      </c>
      <c r="B166" s="55"/>
      <c r="C166" s="55"/>
      <c r="D166" s="55"/>
      <c r="E166" s="55"/>
      <c r="F166" s="56"/>
      <c r="G166" s="12">
        <v>121.85</v>
      </c>
    </row>
  </sheetData>
  <mergeCells count="162">
    <mergeCell ref="A166:F166"/>
    <mergeCell ref="A162:F162"/>
    <mergeCell ref="A163:F163"/>
    <mergeCell ref="A164:F164"/>
    <mergeCell ref="A165:F165"/>
    <mergeCell ref="A158:F158"/>
    <mergeCell ref="A159:F159"/>
    <mergeCell ref="A160:F160"/>
    <mergeCell ref="A161:F161"/>
    <mergeCell ref="A155:F155"/>
    <mergeCell ref="A151:F151"/>
    <mergeCell ref="A157:F157"/>
    <mergeCell ref="A156:F156"/>
    <mergeCell ref="A152:F152"/>
    <mergeCell ref="A153:F153"/>
    <mergeCell ref="A154:F154"/>
    <mergeCell ref="A144:F144"/>
    <mergeCell ref="A149:F149"/>
    <mergeCell ref="A145:F145"/>
    <mergeCell ref="A146:F146"/>
    <mergeCell ref="A147:F147"/>
    <mergeCell ref="A148:F148"/>
    <mergeCell ref="A140:F140"/>
    <mergeCell ref="A141:F141"/>
    <mergeCell ref="A142:F142"/>
    <mergeCell ref="A143:F143"/>
    <mergeCell ref="A126:F126"/>
    <mergeCell ref="A131:F131"/>
    <mergeCell ref="A122:F122"/>
    <mergeCell ref="A123:F123"/>
    <mergeCell ref="A124:F124"/>
    <mergeCell ref="A125:F125"/>
    <mergeCell ref="A127:F127"/>
    <mergeCell ref="A128:F128"/>
    <mergeCell ref="A129:F129"/>
    <mergeCell ref="A130:F130"/>
    <mergeCell ref="A119:F119"/>
    <mergeCell ref="A120:F120"/>
    <mergeCell ref="A121:F121"/>
    <mergeCell ref="A85:F85"/>
    <mergeCell ref="A90:F90"/>
    <mergeCell ref="A91:F91"/>
    <mergeCell ref="A86:F86"/>
    <mergeCell ref="A87:F87"/>
    <mergeCell ref="A88:F88"/>
    <mergeCell ref="A89:F89"/>
    <mergeCell ref="A84:F84"/>
    <mergeCell ref="A77:F77"/>
    <mergeCell ref="A78:F78"/>
    <mergeCell ref="A79:F79"/>
    <mergeCell ref="A80:F80"/>
    <mergeCell ref="A11:F11"/>
    <mergeCell ref="A12:G12"/>
    <mergeCell ref="A14:G14"/>
    <mergeCell ref="A15:F16"/>
    <mergeCell ref="G15:G16"/>
    <mergeCell ref="A7:F7"/>
    <mergeCell ref="A8:F9"/>
    <mergeCell ref="G8:G9"/>
    <mergeCell ref="A10:G10"/>
    <mergeCell ref="A1:G1"/>
    <mergeCell ref="A2:G2"/>
    <mergeCell ref="A4:G4"/>
    <mergeCell ref="A6:F6"/>
    <mergeCell ref="A17:G17"/>
    <mergeCell ref="A18:F18"/>
    <mergeCell ref="A19:F19"/>
    <mergeCell ref="A20:F20"/>
    <mergeCell ref="A21:F21"/>
    <mergeCell ref="A22:F22"/>
    <mergeCell ref="A23:D23"/>
    <mergeCell ref="A24:D24"/>
    <mergeCell ref="A25:D25"/>
    <mergeCell ref="A30:F30"/>
    <mergeCell ref="D31:F31"/>
    <mergeCell ref="D32:F32"/>
    <mergeCell ref="A26:F26"/>
    <mergeCell ref="A27:D27"/>
    <mergeCell ref="A28:D28"/>
    <mergeCell ref="A29:D29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A43:G43"/>
    <mergeCell ref="A44:F44"/>
    <mergeCell ref="A45:F45"/>
    <mergeCell ref="A46:F46"/>
    <mergeCell ref="A48:F48"/>
    <mergeCell ref="A49:F49"/>
    <mergeCell ref="A47:F47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92:F92"/>
    <mergeCell ref="A73:F73"/>
    <mergeCell ref="A75:F75"/>
    <mergeCell ref="A62:F62"/>
    <mergeCell ref="A63:F63"/>
    <mergeCell ref="A64:F64"/>
    <mergeCell ref="A65:F65"/>
    <mergeCell ref="A81:F81"/>
    <mergeCell ref="A82:F82"/>
    <mergeCell ref="A83:F83"/>
    <mergeCell ref="A66:F66"/>
    <mergeCell ref="A67:F67"/>
    <mergeCell ref="A68:F68"/>
    <mergeCell ref="A76:F76"/>
    <mergeCell ref="A69:F69"/>
    <mergeCell ref="A70:F70"/>
    <mergeCell ref="A74:F74"/>
    <mergeCell ref="A71:F71"/>
    <mergeCell ref="A72:F72"/>
    <mergeCell ref="A93:F93"/>
    <mergeCell ref="A94:F94"/>
    <mergeCell ref="A95:F95"/>
    <mergeCell ref="A96:F96"/>
    <mergeCell ref="A97:F97"/>
    <mergeCell ref="A98:F98"/>
    <mergeCell ref="A99:F99"/>
    <mergeCell ref="A100:F100"/>
    <mergeCell ref="A106:F106"/>
    <mergeCell ref="A101:F101"/>
    <mergeCell ref="A102:F102"/>
    <mergeCell ref="A103:F103"/>
    <mergeCell ref="A104:F104"/>
    <mergeCell ref="A105:F105"/>
    <mergeCell ref="A107:F107"/>
    <mergeCell ref="A108:F108"/>
    <mergeCell ref="A109:F109"/>
    <mergeCell ref="A110:F110"/>
    <mergeCell ref="A133:F133"/>
    <mergeCell ref="A111:F111"/>
    <mergeCell ref="A112:F112"/>
    <mergeCell ref="A113:F113"/>
    <mergeCell ref="A132:F132"/>
    <mergeCell ref="A114:F114"/>
    <mergeCell ref="A115:F115"/>
    <mergeCell ref="A116:F116"/>
    <mergeCell ref="A117:F117"/>
    <mergeCell ref="A118:F118"/>
    <mergeCell ref="A138:F138"/>
    <mergeCell ref="A139:F139"/>
    <mergeCell ref="A134:F134"/>
    <mergeCell ref="A135:F135"/>
    <mergeCell ref="A136:F136"/>
    <mergeCell ref="A137:F137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68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37"/>
  <sheetViews>
    <sheetView workbookViewId="0" topLeftCell="A103">
      <selection activeCell="A111" sqref="A111:F111"/>
    </sheetView>
  </sheetViews>
  <sheetFormatPr defaultColWidth="9.140625" defaultRowHeight="12.75"/>
  <cols>
    <col min="1" max="1" width="9.28125" style="0" customWidth="1"/>
    <col min="2" max="2" width="6.7109375" style="0" customWidth="1"/>
    <col min="3" max="3" width="5.140625" style="0" customWidth="1"/>
    <col min="4" max="4" width="13.00390625" style="0" customWidth="1"/>
    <col min="5" max="5" width="5.8515625" style="0" customWidth="1"/>
    <col min="6" max="6" width="31.8515625" style="0" customWidth="1"/>
    <col min="7" max="7" width="17.57421875" style="0" customWidth="1"/>
    <col min="9" max="9" width="7.00390625" style="0" customWidth="1"/>
    <col min="10" max="10" width="3.57421875" style="0" customWidth="1"/>
    <col min="11" max="11" width="4.7109375" style="0" customWidth="1"/>
  </cols>
  <sheetData>
    <row r="1" spans="1:7" ht="15.75">
      <c r="A1" s="103" t="s">
        <v>240</v>
      </c>
      <c r="B1" s="103"/>
      <c r="C1" s="103"/>
      <c r="D1" s="103"/>
      <c r="E1" s="103"/>
      <c r="F1" s="103"/>
      <c r="G1" s="104"/>
    </row>
    <row r="2" spans="1:7" ht="12.75" customHeight="1">
      <c r="A2" s="102" t="s">
        <v>257</v>
      </c>
      <c r="B2" s="102"/>
      <c r="C2" s="102"/>
      <c r="D2" s="102"/>
      <c r="E2" s="102"/>
      <c r="F2" s="102"/>
      <c r="G2" s="102"/>
    </row>
    <row r="3" spans="1:7" ht="12.75" customHeight="1">
      <c r="A3" s="33"/>
      <c r="B3" s="34"/>
      <c r="C3" s="34"/>
      <c r="D3" s="34"/>
      <c r="E3" s="34"/>
      <c r="F3" s="34"/>
      <c r="G3" s="34"/>
    </row>
    <row r="4" spans="1:7" s="3" customFormat="1" ht="23.25" customHeight="1">
      <c r="A4" s="98" t="s">
        <v>274</v>
      </c>
      <c r="B4" s="99"/>
      <c r="C4" s="99"/>
      <c r="D4" s="99"/>
      <c r="E4" s="99"/>
      <c r="F4" s="99"/>
      <c r="G4" s="100"/>
    </row>
    <row r="5" spans="1:7" s="3" customFormat="1" ht="7.5" customHeight="1">
      <c r="A5" s="30"/>
      <c r="B5" s="31"/>
      <c r="C5" s="31"/>
      <c r="D5" s="31"/>
      <c r="E5" s="31"/>
      <c r="F5" s="31"/>
      <c r="G5" s="31"/>
    </row>
    <row r="6" spans="1:10" s="3" customFormat="1" ht="25.5" customHeight="1">
      <c r="A6" s="60" t="s">
        <v>241</v>
      </c>
      <c r="B6" s="61"/>
      <c r="C6" s="61"/>
      <c r="D6" s="61"/>
      <c r="E6" s="61"/>
      <c r="F6" s="61"/>
      <c r="G6" s="5">
        <v>17.73</v>
      </c>
      <c r="J6" s="36"/>
    </row>
    <row r="7" spans="1:7" ht="15">
      <c r="A7" s="62"/>
      <c r="B7" s="62"/>
      <c r="C7" s="62"/>
      <c r="D7" s="62"/>
      <c r="E7" s="62"/>
      <c r="F7" s="62"/>
      <c r="G7" s="4" t="s">
        <v>238</v>
      </c>
    </row>
    <row r="8" spans="1:7" ht="14.25" customHeight="1">
      <c r="A8" s="66" t="s">
        <v>299</v>
      </c>
      <c r="B8" s="67"/>
      <c r="C8" s="67"/>
      <c r="D8" s="67"/>
      <c r="E8" s="67"/>
      <c r="F8" s="67"/>
      <c r="G8" s="94">
        <v>-164484</v>
      </c>
    </row>
    <row r="9" spans="1:7" ht="11.25" customHeight="1">
      <c r="A9" s="68"/>
      <c r="B9" s="69"/>
      <c r="C9" s="69"/>
      <c r="D9" s="69"/>
      <c r="E9" s="69"/>
      <c r="F9" s="69"/>
      <c r="G9" s="95"/>
    </row>
    <row r="10" spans="1:7" ht="8.25" customHeight="1">
      <c r="A10" s="63"/>
      <c r="B10" s="63"/>
      <c r="C10" s="63"/>
      <c r="D10" s="63"/>
      <c r="E10" s="63"/>
      <c r="F10" s="63"/>
      <c r="G10" s="63"/>
    </row>
    <row r="11" spans="1:7" ht="30.75" customHeight="1">
      <c r="A11" s="80" t="s">
        <v>631</v>
      </c>
      <c r="B11" s="81"/>
      <c r="C11" s="81"/>
      <c r="D11" s="81"/>
      <c r="E11" s="81"/>
      <c r="F11" s="81"/>
      <c r="G11" s="40">
        <v>397808.01</v>
      </c>
    </row>
    <row r="12" spans="1:7" ht="7.5" customHeight="1">
      <c r="A12" s="64"/>
      <c r="B12" s="64"/>
      <c r="C12" s="64"/>
      <c r="D12" s="64"/>
      <c r="E12" s="64"/>
      <c r="F12" s="64"/>
      <c r="G12" s="64"/>
    </row>
    <row r="13" spans="1:7" ht="18" customHeight="1">
      <c r="A13" s="47" t="s">
        <v>451</v>
      </c>
      <c r="B13" s="48"/>
      <c r="C13" s="48"/>
      <c r="D13" s="48"/>
      <c r="E13" s="48"/>
      <c r="F13" s="48"/>
      <c r="G13" s="39">
        <v>391304.84</v>
      </c>
    </row>
    <row r="14" spans="1:7" ht="6" customHeight="1">
      <c r="A14" s="101"/>
      <c r="B14" s="101"/>
      <c r="C14" s="101"/>
      <c r="D14" s="101"/>
      <c r="E14" s="101"/>
      <c r="F14" s="101"/>
      <c r="G14" s="101"/>
    </row>
    <row r="15" spans="1:7" ht="15" customHeight="1">
      <c r="A15" s="66" t="s">
        <v>159</v>
      </c>
      <c r="B15" s="67"/>
      <c r="C15" s="67"/>
      <c r="D15" s="67"/>
      <c r="E15" s="67"/>
      <c r="F15" s="67"/>
      <c r="G15" s="96">
        <v>557038.61</v>
      </c>
    </row>
    <row r="16" spans="1:7" ht="10.5" customHeight="1">
      <c r="A16" s="68"/>
      <c r="B16" s="69"/>
      <c r="C16" s="69"/>
      <c r="D16" s="69"/>
      <c r="E16" s="69"/>
      <c r="F16" s="69"/>
      <c r="G16" s="97"/>
    </row>
    <row r="17" spans="1:7" ht="6" customHeight="1">
      <c r="A17" s="63"/>
      <c r="B17" s="63"/>
      <c r="C17" s="63"/>
      <c r="D17" s="63"/>
      <c r="E17" s="63"/>
      <c r="F17" s="63"/>
      <c r="G17" s="63"/>
    </row>
    <row r="18" spans="1:7" ht="21" customHeight="1">
      <c r="A18" s="80" t="s">
        <v>160</v>
      </c>
      <c r="B18" s="81"/>
      <c r="C18" s="81"/>
      <c r="D18" s="81"/>
      <c r="E18" s="81"/>
      <c r="F18" s="81"/>
      <c r="G18" s="6">
        <v>-330217.77</v>
      </c>
    </row>
    <row r="19" spans="1:7" ht="20.25" customHeight="1">
      <c r="A19" s="98" t="s">
        <v>235</v>
      </c>
      <c r="B19" s="99"/>
      <c r="C19" s="99"/>
      <c r="D19" s="99"/>
      <c r="E19" s="99"/>
      <c r="F19" s="100"/>
      <c r="G19" s="7" t="s">
        <v>234</v>
      </c>
    </row>
    <row r="20" spans="1:7" ht="12.75">
      <c r="A20" s="72" t="s">
        <v>242</v>
      </c>
      <c r="B20" s="73"/>
      <c r="C20" s="73"/>
      <c r="D20" s="73"/>
      <c r="E20" s="73"/>
      <c r="F20" s="74"/>
      <c r="G20" s="11">
        <v>59671.2</v>
      </c>
    </row>
    <row r="21" spans="1:7" ht="12.75">
      <c r="A21" s="72" t="s">
        <v>287</v>
      </c>
      <c r="B21" s="73"/>
      <c r="C21" s="73"/>
      <c r="D21" s="73"/>
      <c r="E21" s="73"/>
      <c r="F21" s="74"/>
      <c r="G21" s="2">
        <v>43215.36</v>
      </c>
    </row>
    <row r="22" spans="1:7" ht="16.5" customHeight="1">
      <c r="A22" s="75" t="s">
        <v>236</v>
      </c>
      <c r="B22" s="76"/>
      <c r="C22" s="76"/>
      <c r="D22" s="76"/>
      <c r="E22" s="76"/>
      <c r="F22" s="77"/>
      <c r="G22" s="12"/>
    </row>
    <row r="23" spans="1:7" ht="16.5" customHeight="1">
      <c r="A23" s="70" t="s">
        <v>315</v>
      </c>
      <c r="B23" s="71"/>
      <c r="C23" s="71"/>
      <c r="D23" s="71"/>
      <c r="E23" s="32">
        <v>18545</v>
      </c>
      <c r="F23" s="28" t="s">
        <v>300</v>
      </c>
      <c r="G23" s="26"/>
    </row>
    <row r="24" spans="1:7" ht="16.5" customHeight="1">
      <c r="A24" s="70" t="s">
        <v>487</v>
      </c>
      <c r="B24" s="71"/>
      <c r="C24" s="71"/>
      <c r="D24" s="71"/>
      <c r="E24" s="32">
        <v>21173</v>
      </c>
      <c r="F24" s="28" t="s">
        <v>300</v>
      </c>
      <c r="G24" s="26"/>
    </row>
    <row r="25" spans="1:7" ht="16.5" customHeight="1">
      <c r="A25" s="70" t="s">
        <v>316</v>
      </c>
      <c r="B25" s="71"/>
      <c r="C25" s="71"/>
      <c r="D25" s="71"/>
      <c r="E25" s="32">
        <v>2628</v>
      </c>
      <c r="F25" s="28" t="s">
        <v>301</v>
      </c>
      <c r="G25" s="27">
        <v>7332.12</v>
      </c>
    </row>
    <row r="26" spans="1:7" ht="16.5" customHeight="1">
      <c r="A26" s="106" t="s">
        <v>604</v>
      </c>
      <c r="B26" s="107"/>
      <c r="C26" s="107"/>
      <c r="D26" s="107"/>
      <c r="E26" s="107"/>
      <c r="F26" s="108"/>
      <c r="G26" s="12"/>
    </row>
    <row r="27" spans="1:7" ht="16.5" customHeight="1">
      <c r="A27" s="70" t="s">
        <v>605</v>
      </c>
      <c r="B27" s="71"/>
      <c r="C27" s="71"/>
      <c r="D27" s="71"/>
      <c r="E27" s="32">
        <v>21173</v>
      </c>
      <c r="F27" s="28" t="s">
        <v>300</v>
      </c>
      <c r="G27" s="26"/>
    </row>
    <row r="28" spans="1:7" ht="16.5" customHeight="1">
      <c r="A28" s="70" t="s">
        <v>131</v>
      </c>
      <c r="B28" s="71"/>
      <c r="C28" s="71"/>
      <c r="D28" s="71"/>
      <c r="E28" s="32">
        <v>24219</v>
      </c>
      <c r="F28" s="28" t="s">
        <v>300</v>
      </c>
      <c r="G28" s="26"/>
    </row>
    <row r="29" spans="1:7" ht="16.5" customHeight="1">
      <c r="A29" s="70" t="s">
        <v>316</v>
      </c>
      <c r="B29" s="71"/>
      <c r="C29" s="71"/>
      <c r="D29" s="71"/>
      <c r="E29" s="32">
        <v>3046</v>
      </c>
      <c r="F29" s="28" t="s">
        <v>607</v>
      </c>
      <c r="G29" s="27">
        <v>8985.7</v>
      </c>
    </row>
    <row r="30" spans="1:7" ht="16.5" customHeight="1">
      <c r="A30" s="85" t="s">
        <v>245</v>
      </c>
      <c r="B30" s="86"/>
      <c r="C30" s="86"/>
      <c r="D30" s="86"/>
      <c r="E30" s="86"/>
      <c r="F30" s="87"/>
      <c r="G30" s="13">
        <v>27590.78</v>
      </c>
    </row>
    <row r="31" spans="1:7" ht="16.5" customHeight="1">
      <c r="A31" s="23" t="s">
        <v>314</v>
      </c>
      <c r="B31" s="24">
        <v>9.641</v>
      </c>
      <c r="C31" s="24" t="s">
        <v>302</v>
      </c>
      <c r="D31" s="109"/>
      <c r="E31" s="109"/>
      <c r="F31" s="110"/>
      <c r="G31" s="21">
        <v>2034.25</v>
      </c>
    </row>
    <row r="32" spans="1:7" ht="16.5" customHeight="1">
      <c r="A32" s="19" t="s">
        <v>313</v>
      </c>
      <c r="B32" s="20">
        <v>8.868</v>
      </c>
      <c r="C32" s="20" t="s">
        <v>302</v>
      </c>
      <c r="D32" s="65"/>
      <c r="E32" s="65"/>
      <c r="F32" s="49"/>
      <c r="G32" s="21">
        <v>1871.15</v>
      </c>
    </row>
    <row r="33" spans="1:7" ht="16.5" customHeight="1">
      <c r="A33" s="19" t="s">
        <v>312</v>
      </c>
      <c r="B33" s="20">
        <v>10.781</v>
      </c>
      <c r="C33" s="20" t="s">
        <v>302</v>
      </c>
      <c r="D33" s="65"/>
      <c r="E33" s="65"/>
      <c r="F33" s="49"/>
      <c r="G33" s="21">
        <v>2274.79</v>
      </c>
    </row>
    <row r="34" spans="1:7" ht="16.5" customHeight="1">
      <c r="A34" s="19" t="s">
        <v>303</v>
      </c>
      <c r="B34" s="20">
        <v>11.084</v>
      </c>
      <c r="C34" s="20" t="s">
        <v>302</v>
      </c>
      <c r="D34" s="65"/>
      <c r="E34" s="65"/>
      <c r="F34" s="49"/>
      <c r="G34" s="21">
        <v>2338.72</v>
      </c>
    </row>
    <row r="35" spans="1:7" ht="16.5" customHeight="1">
      <c r="A35" s="19" t="s">
        <v>311</v>
      </c>
      <c r="B35" s="20">
        <v>11.28</v>
      </c>
      <c r="C35" s="20" t="s">
        <v>302</v>
      </c>
      <c r="D35" s="65"/>
      <c r="E35" s="65"/>
      <c r="F35" s="49"/>
      <c r="G35" s="21">
        <v>2380.08</v>
      </c>
    </row>
    <row r="36" spans="1:11" ht="16.5" customHeight="1">
      <c r="A36" s="19" t="s">
        <v>304</v>
      </c>
      <c r="B36" s="20">
        <v>10.871</v>
      </c>
      <c r="C36" s="20" t="s">
        <v>302</v>
      </c>
      <c r="D36" s="65"/>
      <c r="E36" s="65"/>
      <c r="F36" s="49"/>
      <c r="G36" s="21">
        <v>2293.78</v>
      </c>
      <c r="I36" s="29"/>
      <c r="J36" s="10"/>
      <c r="K36" s="10"/>
    </row>
    <row r="37" spans="1:11" ht="16.5" customHeight="1">
      <c r="A37" s="25" t="s">
        <v>305</v>
      </c>
      <c r="B37" s="22">
        <v>13.238</v>
      </c>
      <c r="C37" s="22" t="s">
        <v>302</v>
      </c>
      <c r="D37" s="78"/>
      <c r="E37" s="78"/>
      <c r="F37" s="79"/>
      <c r="G37" s="21">
        <v>2793.22</v>
      </c>
      <c r="I37" s="29"/>
      <c r="J37" s="10"/>
      <c r="K37" s="10"/>
    </row>
    <row r="38" spans="1:11" ht="16.5" customHeight="1">
      <c r="A38" s="19" t="s">
        <v>310</v>
      </c>
      <c r="B38" s="20">
        <v>15.855</v>
      </c>
      <c r="C38" s="20" t="s">
        <v>302</v>
      </c>
      <c r="D38" s="65"/>
      <c r="E38" s="65"/>
      <c r="F38" s="49"/>
      <c r="G38" s="21">
        <v>3345.41</v>
      </c>
      <c r="K38" s="10"/>
    </row>
    <row r="39" spans="1:7" ht="16.5" customHeight="1">
      <c r="A39" s="25" t="s">
        <v>306</v>
      </c>
      <c r="B39" s="22">
        <v>9.196</v>
      </c>
      <c r="C39" s="22" t="s">
        <v>302</v>
      </c>
      <c r="D39" s="78"/>
      <c r="E39" s="78"/>
      <c r="F39" s="79"/>
      <c r="G39" s="21">
        <v>1940.36</v>
      </c>
    </row>
    <row r="40" spans="1:7" ht="16.5" customHeight="1">
      <c r="A40" s="19" t="s">
        <v>307</v>
      </c>
      <c r="B40" s="20">
        <v>9.946</v>
      </c>
      <c r="C40" s="20" t="s">
        <v>302</v>
      </c>
      <c r="D40" s="65"/>
      <c r="E40" s="65"/>
      <c r="F40" s="49"/>
      <c r="G40" s="21">
        <v>2098.61</v>
      </c>
    </row>
    <row r="41" spans="1:7" ht="16.5" customHeight="1">
      <c r="A41" s="19" t="s">
        <v>308</v>
      </c>
      <c r="B41" s="20">
        <v>9.664</v>
      </c>
      <c r="C41" s="20" t="s">
        <v>302</v>
      </c>
      <c r="D41" s="65"/>
      <c r="E41" s="65"/>
      <c r="F41" s="49"/>
      <c r="G41" s="21">
        <v>2039.1</v>
      </c>
    </row>
    <row r="42" spans="1:7" ht="16.5" customHeight="1">
      <c r="A42" s="19" t="s">
        <v>309</v>
      </c>
      <c r="B42" s="20">
        <v>10.338</v>
      </c>
      <c r="C42" s="20" t="s">
        <v>302</v>
      </c>
      <c r="D42" s="65"/>
      <c r="E42" s="65"/>
      <c r="F42" s="49"/>
      <c r="G42" s="21">
        <v>2181.32</v>
      </c>
    </row>
    <row r="43" spans="1:7" ht="7.5" customHeight="1">
      <c r="A43" s="50"/>
      <c r="B43" s="65"/>
      <c r="C43" s="65"/>
      <c r="D43" s="65"/>
      <c r="E43" s="65"/>
      <c r="F43" s="65"/>
      <c r="G43" s="49"/>
    </row>
    <row r="44" spans="1:7" ht="16.5" customHeight="1">
      <c r="A44" s="88" t="s">
        <v>498</v>
      </c>
      <c r="B44" s="89"/>
      <c r="C44" s="89"/>
      <c r="D44" s="89"/>
      <c r="E44" s="89"/>
      <c r="F44" s="90"/>
      <c r="G44" s="15">
        <v>42309.84</v>
      </c>
    </row>
    <row r="45" spans="1:7" s="3" customFormat="1" ht="15.75" customHeight="1">
      <c r="A45" s="91" t="s">
        <v>237</v>
      </c>
      <c r="B45" s="92"/>
      <c r="C45" s="92"/>
      <c r="D45" s="92"/>
      <c r="E45" s="92"/>
      <c r="F45" s="93"/>
      <c r="G45" s="16"/>
    </row>
    <row r="46" spans="1:7" s="3" customFormat="1" ht="15.75" customHeight="1">
      <c r="A46" s="51" t="s">
        <v>365</v>
      </c>
      <c r="B46" s="52"/>
      <c r="C46" s="52"/>
      <c r="D46" s="52"/>
      <c r="E46" s="52"/>
      <c r="F46" s="53"/>
      <c r="G46" s="13">
        <v>219.42</v>
      </c>
    </row>
    <row r="47" spans="1:7" s="3" customFormat="1" ht="15.75" customHeight="1">
      <c r="A47" s="51" t="s">
        <v>515</v>
      </c>
      <c r="B47" s="52"/>
      <c r="C47" s="52"/>
      <c r="D47" s="52"/>
      <c r="E47" s="52"/>
      <c r="F47" s="53"/>
      <c r="G47" s="13">
        <v>219.42</v>
      </c>
    </row>
    <row r="48" spans="1:7" s="3" customFormat="1" ht="15.75" customHeight="1">
      <c r="A48" s="51" t="s">
        <v>43</v>
      </c>
      <c r="B48" s="52"/>
      <c r="C48" s="52"/>
      <c r="D48" s="52"/>
      <c r="E48" s="52"/>
      <c r="F48" s="53"/>
      <c r="G48" s="13">
        <v>1964.03</v>
      </c>
    </row>
    <row r="49" spans="1:7" s="3" customFormat="1" ht="15.75" customHeight="1">
      <c r="A49" s="51" t="s">
        <v>182</v>
      </c>
      <c r="B49" s="52"/>
      <c r="C49" s="52"/>
      <c r="D49" s="52"/>
      <c r="E49" s="52"/>
      <c r="F49" s="53"/>
      <c r="G49" s="13">
        <v>219.42</v>
      </c>
    </row>
    <row r="50" spans="1:7" s="3" customFormat="1" ht="15.75" customHeight="1">
      <c r="A50" s="82" t="s">
        <v>246</v>
      </c>
      <c r="B50" s="83"/>
      <c r="C50" s="83"/>
      <c r="D50" s="83"/>
      <c r="E50" s="83"/>
      <c r="F50" s="84"/>
      <c r="G50" s="13">
        <v>365311.32</v>
      </c>
    </row>
    <row r="51" spans="1:7" s="3" customFormat="1" ht="15.75" customHeight="1">
      <c r="A51" s="57" t="s">
        <v>325</v>
      </c>
      <c r="B51" s="58"/>
      <c r="C51" s="58"/>
      <c r="D51" s="58"/>
      <c r="E51" s="58"/>
      <c r="F51" s="59"/>
      <c r="G51" s="17"/>
    </row>
    <row r="52" spans="1:7" s="3" customFormat="1" ht="15.75" customHeight="1">
      <c r="A52" s="54" t="s">
        <v>328</v>
      </c>
      <c r="B52" s="55"/>
      <c r="C52" s="55"/>
      <c r="D52" s="55"/>
      <c r="E52" s="55"/>
      <c r="F52" s="56"/>
      <c r="G52" s="14">
        <v>3645.44</v>
      </c>
    </row>
    <row r="53" spans="1:7" s="3" customFormat="1" ht="15.75" customHeight="1">
      <c r="A53" s="54" t="s">
        <v>331</v>
      </c>
      <c r="B53" s="55"/>
      <c r="C53" s="55"/>
      <c r="D53" s="55"/>
      <c r="E53" s="55"/>
      <c r="F53" s="56"/>
      <c r="G53" s="14">
        <v>3944.08</v>
      </c>
    </row>
    <row r="54" spans="1:7" s="3" customFormat="1" ht="15.75" customHeight="1">
      <c r="A54" s="54" t="s">
        <v>356</v>
      </c>
      <c r="B54" s="55"/>
      <c r="C54" s="55"/>
      <c r="D54" s="55"/>
      <c r="E54" s="55"/>
      <c r="F54" s="56"/>
      <c r="G54" s="14">
        <v>7500.86</v>
      </c>
    </row>
    <row r="55" spans="1:7" s="3" customFormat="1" ht="16.5" customHeight="1">
      <c r="A55" s="54" t="s">
        <v>357</v>
      </c>
      <c r="B55" s="55"/>
      <c r="C55" s="55"/>
      <c r="D55" s="55"/>
      <c r="E55" s="55"/>
      <c r="F55" s="56"/>
      <c r="G55" s="18">
        <v>4860</v>
      </c>
    </row>
    <row r="56" spans="1:7" s="3" customFormat="1" ht="16.5" customHeight="1">
      <c r="A56" s="57" t="s">
        <v>365</v>
      </c>
      <c r="B56" s="58"/>
      <c r="C56" s="58"/>
      <c r="D56" s="58"/>
      <c r="E56" s="58"/>
      <c r="F56" s="59"/>
      <c r="G56" s="12"/>
    </row>
    <row r="57" spans="1:7" s="3" customFormat="1" ht="16.5" customHeight="1">
      <c r="A57" s="54" t="s">
        <v>351</v>
      </c>
      <c r="B57" s="55"/>
      <c r="C57" s="55"/>
      <c r="D57" s="55"/>
      <c r="E57" s="55"/>
      <c r="F57" s="56"/>
      <c r="G57" s="12">
        <v>446.4</v>
      </c>
    </row>
    <row r="58" spans="1:7" s="3" customFormat="1" ht="16.5" customHeight="1">
      <c r="A58" s="54" t="s">
        <v>354</v>
      </c>
      <c r="B58" s="55"/>
      <c r="C58" s="55"/>
      <c r="D58" s="55"/>
      <c r="E58" s="55"/>
      <c r="F58" s="56"/>
      <c r="G58" s="12">
        <v>172.18</v>
      </c>
    </row>
    <row r="59" spans="1:7" s="3" customFormat="1" ht="16.5" customHeight="1">
      <c r="A59" s="54" t="s">
        <v>372</v>
      </c>
      <c r="B59" s="55"/>
      <c r="C59" s="55"/>
      <c r="D59" s="55"/>
      <c r="E59" s="55"/>
      <c r="F59" s="56"/>
      <c r="G59" s="12">
        <v>1075.98</v>
      </c>
    </row>
    <row r="60" spans="1:7" s="3" customFormat="1" ht="16.5" customHeight="1">
      <c r="A60" s="54" t="s">
        <v>373</v>
      </c>
      <c r="B60" s="55"/>
      <c r="C60" s="55"/>
      <c r="D60" s="55"/>
      <c r="E60" s="55"/>
      <c r="F60" s="56"/>
      <c r="G60" s="12">
        <v>341.76</v>
      </c>
    </row>
    <row r="61" spans="1:7" s="3" customFormat="1" ht="16.5" customHeight="1">
      <c r="A61" s="54" t="s">
        <v>389</v>
      </c>
      <c r="B61" s="55"/>
      <c r="C61" s="55"/>
      <c r="D61" s="55"/>
      <c r="E61" s="55"/>
      <c r="F61" s="56"/>
      <c r="G61" s="12">
        <v>17180.14</v>
      </c>
    </row>
    <row r="62" spans="1:7" s="3" customFormat="1" ht="16.5" customHeight="1">
      <c r="A62" s="54" t="s">
        <v>388</v>
      </c>
      <c r="B62" s="55"/>
      <c r="C62" s="55"/>
      <c r="D62" s="55"/>
      <c r="E62" s="55"/>
      <c r="F62" s="56"/>
      <c r="G62" s="12">
        <v>16142.06</v>
      </c>
    </row>
    <row r="63" spans="1:7" s="3" customFormat="1" ht="16.5" customHeight="1">
      <c r="A63" s="54" t="s">
        <v>387</v>
      </c>
      <c r="B63" s="55"/>
      <c r="C63" s="55"/>
      <c r="D63" s="55"/>
      <c r="E63" s="55"/>
      <c r="F63" s="56"/>
      <c r="G63" s="12">
        <v>6090.56</v>
      </c>
    </row>
    <row r="64" spans="1:7" s="3" customFormat="1" ht="16.5" customHeight="1">
      <c r="A64" s="57" t="s">
        <v>395</v>
      </c>
      <c r="B64" s="58"/>
      <c r="C64" s="58"/>
      <c r="D64" s="58"/>
      <c r="E64" s="58"/>
      <c r="F64" s="59"/>
      <c r="G64" s="12"/>
    </row>
    <row r="65" spans="1:7" s="3" customFormat="1" ht="16.5" customHeight="1">
      <c r="A65" s="54" t="s">
        <v>406</v>
      </c>
      <c r="B65" s="55"/>
      <c r="C65" s="55"/>
      <c r="D65" s="55"/>
      <c r="E65" s="55"/>
      <c r="F65" s="56"/>
      <c r="G65" s="18">
        <v>578.86</v>
      </c>
    </row>
    <row r="66" spans="1:7" s="3" customFormat="1" ht="16.5" customHeight="1">
      <c r="A66" s="54" t="s">
        <v>397</v>
      </c>
      <c r="B66" s="55"/>
      <c r="C66" s="55"/>
      <c r="D66" s="55"/>
      <c r="E66" s="55"/>
      <c r="F66" s="56"/>
      <c r="G66" s="12">
        <v>338.91</v>
      </c>
    </row>
    <row r="67" spans="1:7" s="3" customFormat="1" ht="16.5" customHeight="1">
      <c r="A67" s="54" t="s">
        <v>418</v>
      </c>
      <c r="B67" s="55"/>
      <c r="C67" s="55"/>
      <c r="D67" s="55"/>
      <c r="E67" s="55"/>
      <c r="F67" s="56"/>
      <c r="G67" s="8">
        <v>6270.58</v>
      </c>
    </row>
    <row r="68" spans="1:7" s="3" customFormat="1" ht="16.5" customHeight="1">
      <c r="A68" s="54" t="s">
        <v>387</v>
      </c>
      <c r="B68" s="55"/>
      <c r="C68" s="55"/>
      <c r="D68" s="55"/>
      <c r="E68" s="55"/>
      <c r="F68" s="56"/>
      <c r="G68" s="8">
        <v>3661.5</v>
      </c>
    </row>
    <row r="69" spans="1:7" s="3" customFormat="1" ht="16.5" customHeight="1">
      <c r="A69" s="57" t="s">
        <v>426</v>
      </c>
      <c r="B69" s="58"/>
      <c r="C69" s="58"/>
      <c r="D69" s="58"/>
      <c r="E69" s="58"/>
      <c r="F69" s="59"/>
      <c r="G69" s="9"/>
    </row>
    <row r="70" spans="1:7" s="3" customFormat="1" ht="16.5" customHeight="1">
      <c r="A70" s="54" t="s">
        <v>427</v>
      </c>
      <c r="B70" s="55"/>
      <c r="C70" s="55"/>
      <c r="D70" s="55"/>
      <c r="E70" s="55"/>
      <c r="F70" s="56"/>
      <c r="G70" s="8">
        <v>23250.88</v>
      </c>
    </row>
    <row r="71" spans="1:7" s="3" customFormat="1" ht="16.5" customHeight="1">
      <c r="A71" s="54" t="s">
        <v>428</v>
      </c>
      <c r="B71" s="55"/>
      <c r="C71" s="55"/>
      <c r="D71" s="55"/>
      <c r="E71" s="55"/>
      <c r="F71" s="56"/>
      <c r="G71" s="8">
        <v>484.15</v>
      </c>
    </row>
    <row r="72" spans="1:7" s="3" customFormat="1" ht="16.5" customHeight="1">
      <c r="A72" s="57" t="s">
        <v>446</v>
      </c>
      <c r="B72" s="58"/>
      <c r="C72" s="58"/>
      <c r="D72" s="58"/>
      <c r="E72" s="58"/>
      <c r="F72" s="59"/>
      <c r="G72" s="8"/>
    </row>
    <row r="73" spans="1:7" s="3" customFormat="1" ht="16.5" customHeight="1">
      <c r="A73" s="54" t="s">
        <v>427</v>
      </c>
      <c r="B73" s="55"/>
      <c r="C73" s="55"/>
      <c r="D73" s="55"/>
      <c r="E73" s="55"/>
      <c r="F73" s="56"/>
      <c r="G73" s="8">
        <v>29633.6</v>
      </c>
    </row>
    <row r="74" spans="1:7" s="3" customFormat="1" ht="16.5" customHeight="1">
      <c r="A74" s="54" t="s">
        <v>463</v>
      </c>
      <c r="B74" s="55"/>
      <c r="C74" s="55"/>
      <c r="D74" s="55"/>
      <c r="E74" s="55"/>
      <c r="F74" s="56"/>
      <c r="G74" s="8">
        <v>1268.31</v>
      </c>
    </row>
    <row r="75" spans="1:7" s="3" customFormat="1" ht="16.5" customHeight="1">
      <c r="A75" s="54" t="s">
        <v>464</v>
      </c>
      <c r="B75" s="55"/>
      <c r="C75" s="55"/>
      <c r="D75" s="55"/>
      <c r="E75" s="55"/>
      <c r="F75" s="56"/>
      <c r="G75" s="8">
        <v>11489.82</v>
      </c>
    </row>
    <row r="76" spans="1:7" s="3" customFormat="1" ht="16.5" customHeight="1">
      <c r="A76" s="54" t="s">
        <v>328</v>
      </c>
      <c r="B76" s="55"/>
      <c r="C76" s="55"/>
      <c r="D76" s="55"/>
      <c r="E76" s="55"/>
      <c r="F76" s="56"/>
      <c r="G76" s="8">
        <v>1822.72</v>
      </c>
    </row>
    <row r="77" spans="1:7" s="3" customFormat="1" ht="16.5" customHeight="1">
      <c r="A77" s="54" t="s">
        <v>339</v>
      </c>
      <c r="B77" s="55"/>
      <c r="C77" s="55"/>
      <c r="D77" s="55"/>
      <c r="E77" s="55"/>
      <c r="F77" s="56"/>
      <c r="G77" s="8">
        <v>968.3</v>
      </c>
    </row>
    <row r="78" spans="1:7" s="3" customFormat="1" ht="16.5" customHeight="1">
      <c r="A78" s="57" t="s">
        <v>515</v>
      </c>
      <c r="B78" s="58"/>
      <c r="C78" s="58"/>
      <c r="D78" s="58"/>
      <c r="E78" s="58"/>
      <c r="F78" s="59"/>
      <c r="G78" s="8"/>
    </row>
    <row r="79" spans="1:7" s="3" customFormat="1" ht="16.5" customHeight="1">
      <c r="A79" s="54" t="s">
        <v>427</v>
      </c>
      <c r="B79" s="55"/>
      <c r="C79" s="55"/>
      <c r="D79" s="55"/>
      <c r="E79" s="55"/>
      <c r="F79" s="56"/>
      <c r="G79" s="8">
        <v>4556.8</v>
      </c>
    </row>
    <row r="80" spans="1:7" s="3" customFormat="1" ht="16.5" customHeight="1">
      <c r="A80" s="54" t="s">
        <v>519</v>
      </c>
      <c r="B80" s="55"/>
      <c r="C80" s="55"/>
      <c r="D80" s="55"/>
      <c r="E80" s="55"/>
      <c r="F80" s="56"/>
      <c r="G80" s="8">
        <v>6506.44</v>
      </c>
    </row>
    <row r="81" spans="1:7" s="3" customFormat="1" ht="16.5" customHeight="1">
      <c r="A81" s="54" t="s">
        <v>397</v>
      </c>
      <c r="B81" s="55"/>
      <c r="C81" s="55"/>
      <c r="D81" s="55"/>
      <c r="E81" s="55"/>
      <c r="F81" s="56"/>
      <c r="G81" s="8">
        <v>106.33</v>
      </c>
    </row>
    <row r="82" spans="1:7" s="3" customFormat="1" ht="16.5" customHeight="1">
      <c r="A82" s="54" t="s">
        <v>537</v>
      </c>
      <c r="B82" s="55"/>
      <c r="C82" s="55"/>
      <c r="D82" s="55"/>
      <c r="E82" s="55"/>
      <c r="F82" s="56"/>
      <c r="G82" s="8">
        <v>1402.64</v>
      </c>
    </row>
    <row r="83" spans="1:7" s="3" customFormat="1" ht="16.5" customHeight="1">
      <c r="A83" s="54" t="s">
        <v>538</v>
      </c>
      <c r="B83" s="55"/>
      <c r="C83" s="55"/>
      <c r="D83" s="55"/>
      <c r="E83" s="55"/>
      <c r="F83" s="56"/>
      <c r="G83" s="8">
        <v>3499.59</v>
      </c>
    </row>
    <row r="84" spans="1:7" s="3" customFormat="1" ht="16.5" customHeight="1">
      <c r="A84" s="57" t="s">
        <v>559</v>
      </c>
      <c r="B84" s="58"/>
      <c r="C84" s="58"/>
      <c r="D84" s="58"/>
      <c r="E84" s="58"/>
      <c r="F84" s="59"/>
      <c r="G84" s="8"/>
    </row>
    <row r="85" spans="1:7" s="3" customFormat="1" ht="16.5" customHeight="1">
      <c r="A85" s="54" t="s">
        <v>564</v>
      </c>
      <c r="B85" s="55"/>
      <c r="C85" s="55"/>
      <c r="D85" s="55"/>
      <c r="E85" s="55"/>
      <c r="F85" s="56"/>
      <c r="G85" s="12">
        <v>4733.59</v>
      </c>
    </row>
    <row r="86" spans="1:7" s="3" customFormat="1" ht="16.5" customHeight="1">
      <c r="A86" s="54" t="s">
        <v>565</v>
      </c>
      <c r="B86" s="55"/>
      <c r="C86" s="55"/>
      <c r="D86" s="55"/>
      <c r="E86" s="55"/>
      <c r="F86" s="56"/>
      <c r="G86" s="12">
        <v>3500.13</v>
      </c>
    </row>
    <row r="87" spans="1:7" s="3" customFormat="1" ht="16.5" customHeight="1">
      <c r="A87" s="54" t="s">
        <v>566</v>
      </c>
      <c r="B87" s="55"/>
      <c r="C87" s="55"/>
      <c r="D87" s="55"/>
      <c r="E87" s="55"/>
      <c r="F87" s="56"/>
      <c r="G87" s="12">
        <v>12045.76</v>
      </c>
    </row>
    <row r="88" spans="1:7" s="3" customFormat="1" ht="16.5" customHeight="1">
      <c r="A88" s="54" t="s">
        <v>582</v>
      </c>
      <c r="B88" s="55"/>
      <c r="C88" s="55"/>
      <c r="D88" s="55"/>
      <c r="E88" s="55"/>
      <c r="F88" s="56"/>
      <c r="G88" s="12">
        <v>774.64</v>
      </c>
    </row>
    <row r="89" spans="1:7" s="3" customFormat="1" ht="16.5" customHeight="1">
      <c r="A89" s="54" t="s">
        <v>593</v>
      </c>
      <c r="B89" s="55"/>
      <c r="C89" s="55"/>
      <c r="D89" s="55"/>
      <c r="E89" s="55"/>
      <c r="F89" s="56"/>
      <c r="G89" s="12">
        <v>22550.45</v>
      </c>
    </row>
    <row r="90" spans="1:7" s="3" customFormat="1" ht="16.5" customHeight="1">
      <c r="A90" s="54" t="s">
        <v>602</v>
      </c>
      <c r="B90" s="55"/>
      <c r="C90" s="55"/>
      <c r="D90" s="55"/>
      <c r="E90" s="55"/>
      <c r="F90" s="56"/>
      <c r="G90" s="12">
        <v>328.28</v>
      </c>
    </row>
    <row r="91" spans="1:7" s="3" customFormat="1" ht="16.5" customHeight="1">
      <c r="A91" s="57" t="s">
        <v>614</v>
      </c>
      <c r="B91" s="58"/>
      <c r="C91" s="58"/>
      <c r="D91" s="58"/>
      <c r="E91" s="58"/>
      <c r="F91" s="59"/>
      <c r="G91" s="8"/>
    </row>
    <row r="92" spans="1:7" s="3" customFormat="1" ht="16.5" customHeight="1">
      <c r="A92" s="54" t="s">
        <v>568</v>
      </c>
      <c r="B92" s="55"/>
      <c r="C92" s="55"/>
      <c r="D92" s="55"/>
      <c r="E92" s="55"/>
      <c r="F92" s="56"/>
      <c r="G92" s="12">
        <v>2912.9</v>
      </c>
    </row>
    <row r="93" spans="1:7" s="3" customFormat="1" ht="16.5" customHeight="1">
      <c r="A93" s="54" t="s">
        <v>619</v>
      </c>
      <c r="B93" s="55"/>
      <c r="C93" s="55"/>
      <c r="D93" s="55"/>
      <c r="E93" s="55"/>
      <c r="F93" s="56"/>
      <c r="G93" s="12">
        <v>12183.09</v>
      </c>
    </row>
    <row r="94" spans="1:7" s="3" customFormat="1" ht="16.5" customHeight="1">
      <c r="A94" s="54" t="s">
        <v>620</v>
      </c>
      <c r="B94" s="55"/>
      <c r="C94" s="55"/>
      <c r="D94" s="55"/>
      <c r="E94" s="55"/>
      <c r="F94" s="56"/>
      <c r="G94" s="12">
        <v>3149.7</v>
      </c>
    </row>
    <row r="95" spans="1:7" s="3" customFormat="1" ht="16.5" customHeight="1">
      <c r="A95" s="54" t="s">
        <v>618</v>
      </c>
      <c r="B95" s="55"/>
      <c r="C95" s="55"/>
      <c r="D95" s="55"/>
      <c r="E95" s="55"/>
      <c r="F95" s="56"/>
      <c r="G95" s="12">
        <v>98.82</v>
      </c>
    </row>
    <row r="96" spans="1:7" s="3" customFormat="1" ht="16.5" customHeight="1">
      <c r="A96" s="54" t="s">
        <v>15</v>
      </c>
      <c r="B96" s="55"/>
      <c r="C96" s="55"/>
      <c r="D96" s="55"/>
      <c r="E96" s="55"/>
      <c r="F96" s="56"/>
      <c r="G96" s="12">
        <v>420.16</v>
      </c>
    </row>
    <row r="97" spans="1:7" s="3" customFormat="1" ht="16.5" customHeight="1">
      <c r="A97" s="54" t="s">
        <v>16</v>
      </c>
      <c r="B97" s="55"/>
      <c r="C97" s="55"/>
      <c r="D97" s="55"/>
      <c r="E97" s="55"/>
      <c r="F97" s="56"/>
      <c r="G97" s="12">
        <v>743.12</v>
      </c>
    </row>
    <row r="98" spans="1:7" s="3" customFormat="1" ht="16.5" customHeight="1">
      <c r="A98" s="54" t="s">
        <v>32</v>
      </c>
      <c r="B98" s="55"/>
      <c r="C98" s="55"/>
      <c r="D98" s="55"/>
      <c r="E98" s="55"/>
      <c r="F98" s="56"/>
      <c r="G98" s="12">
        <v>12759.04</v>
      </c>
    </row>
    <row r="99" spans="1:7" s="3" customFormat="1" ht="16.5" customHeight="1">
      <c r="A99" s="54" t="s">
        <v>33</v>
      </c>
      <c r="B99" s="55"/>
      <c r="C99" s="55"/>
      <c r="D99" s="55"/>
      <c r="E99" s="55"/>
      <c r="F99" s="56"/>
      <c r="G99" s="12">
        <v>5809.8</v>
      </c>
    </row>
    <row r="100" spans="1:7" s="3" customFormat="1" ht="16.5" customHeight="1">
      <c r="A100" s="54" t="s">
        <v>595</v>
      </c>
      <c r="B100" s="55"/>
      <c r="C100" s="55"/>
      <c r="D100" s="55"/>
      <c r="E100" s="55"/>
      <c r="F100" s="56"/>
      <c r="G100" s="12">
        <v>5898.56</v>
      </c>
    </row>
    <row r="101" spans="1:7" s="3" customFormat="1" ht="16.5" customHeight="1">
      <c r="A101" s="57" t="s">
        <v>43</v>
      </c>
      <c r="B101" s="58"/>
      <c r="C101" s="58"/>
      <c r="D101" s="58"/>
      <c r="E101" s="58"/>
      <c r="F101" s="59"/>
      <c r="G101" s="12"/>
    </row>
    <row r="102" spans="1:7" s="3" customFormat="1" ht="16.5" customHeight="1">
      <c r="A102" s="54" t="s">
        <v>449</v>
      </c>
      <c r="B102" s="55"/>
      <c r="C102" s="55"/>
      <c r="D102" s="55"/>
      <c r="E102" s="55"/>
      <c r="F102" s="56"/>
      <c r="G102" s="12">
        <v>4101.12</v>
      </c>
    </row>
    <row r="103" spans="1:7" s="3" customFormat="1" ht="16.5" customHeight="1">
      <c r="A103" s="54" t="s">
        <v>44</v>
      </c>
      <c r="B103" s="55"/>
      <c r="C103" s="55"/>
      <c r="D103" s="55"/>
      <c r="E103" s="55"/>
      <c r="F103" s="56"/>
      <c r="G103" s="12">
        <v>640.78</v>
      </c>
    </row>
    <row r="104" spans="1:7" s="3" customFormat="1" ht="16.5" customHeight="1">
      <c r="A104" s="54" t="s">
        <v>450</v>
      </c>
      <c r="B104" s="55"/>
      <c r="C104" s="55"/>
      <c r="D104" s="55"/>
      <c r="E104" s="55"/>
      <c r="F104" s="56"/>
      <c r="G104" s="12">
        <v>7960.14</v>
      </c>
    </row>
    <row r="105" spans="1:7" s="3" customFormat="1" ht="16.5" customHeight="1">
      <c r="A105" s="54" t="s">
        <v>47</v>
      </c>
      <c r="B105" s="55"/>
      <c r="C105" s="55"/>
      <c r="D105" s="55"/>
      <c r="E105" s="55"/>
      <c r="F105" s="56"/>
      <c r="G105" s="12">
        <v>1959.42</v>
      </c>
    </row>
    <row r="106" spans="1:7" s="3" customFormat="1" ht="16.5" customHeight="1">
      <c r="A106" s="54" t="s">
        <v>49</v>
      </c>
      <c r="B106" s="55"/>
      <c r="C106" s="55"/>
      <c r="D106" s="55"/>
      <c r="E106" s="55"/>
      <c r="F106" s="56"/>
      <c r="G106" s="12">
        <v>484.15</v>
      </c>
    </row>
    <row r="107" spans="1:7" s="3" customFormat="1" ht="16.5" customHeight="1">
      <c r="A107" s="54" t="s">
        <v>72</v>
      </c>
      <c r="B107" s="55"/>
      <c r="C107" s="55"/>
      <c r="D107" s="55"/>
      <c r="E107" s="55"/>
      <c r="F107" s="56"/>
      <c r="G107" s="12">
        <v>962.61</v>
      </c>
    </row>
    <row r="108" spans="1:7" s="3" customFormat="1" ht="16.5" customHeight="1">
      <c r="A108" s="54" t="s">
        <v>73</v>
      </c>
      <c r="B108" s="55"/>
      <c r="C108" s="55"/>
      <c r="D108" s="55"/>
      <c r="E108" s="55"/>
      <c r="F108" s="56"/>
      <c r="G108" s="12">
        <v>511</v>
      </c>
    </row>
    <row r="109" spans="1:7" s="3" customFormat="1" ht="16.5" customHeight="1">
      <c r="A109" s="54" t="s">
        <v>16</v>
      </c>
      <c r="B109" s="55"/>
      <c r="C109" s="55"/>
      <c r="D109" s="55"/>
      <c r="E109" s="55"/>
      <c r="F109" s="56"/>
      <c r="G109" s="12">
        <v>556.69</v>
      </c>
    </row>
    <row r="110" spans="1:7" s="3" customFormat="1" ht="16.5" customHeight="1">
      <c r="A110" s="54" t="s">
        <v>642</v>
      </c>
      <c r="B110" s="55"/>
      <c r="C110" s="55"/>
      <c r="D110" s="55"/>
      <c r="E110" s="55"/>
      <c r="F110" s="56"/>
      <c r="G110" s="12">
        <v>7935</v>
      </c>
    </row>
    <row r="111" spans="1:7" s="3" customFormat="1" ht="16.5" customHeight="1">
      <c r="A111" s="54" t="s">
        <v>637</v>
      </c>
      <c r="B111" s="55"/>
      <c r="C111" s="55"/>
      <c r="D111" s="55"/>
      <c r="E111" s="55"/>
      <c r="F111" s="56"/>
      <c r="G111" s="12">
        <v>3557</v>
      </c>
    </row>
    <row r="112" spans="1:7" s="3" customFormat="1" ht="16.5" customHeight="1">
      <c r="A112" s="57" t="s">
        <v>298</v>
      </c>
      <c r="B112" s="58"/>
      <c r="C112" s="58"/>
      <c r="D112" s="58"/>
      <c r="E112" s="58"/>
      <c r="F112" s="59"/>
      <c r="G112" s="12"/>
    </row>
    <row r="113" spans="1:7" s="3" customFormat="1" ht="16.5" customHeight="1">
      <c r="A113" s="54" t="s">
        <v>86</v>
      </c>
      <c r="B113" s="55"/>
      <c r="C113" s="55"/>
      <c r="D113" s="55"/>
      <c r="E113" s="55"/>
      <c r="F113" s="56"/>
      <c r="G113" s="12">
        <v>8018.49</v>
      </c>
    </row>
    <row r="114" spans="1:7" s="3" customFormat="1" ht="16.5" customHeight="1">
      <c r="A114" s="54" t="s">
        <v>87</v>
      </c>
      <c r="B114" s="55"/>
      <c r="C114" s="55"/>
      <c r="D114" s="55"/>
      <c r="E114" s="55"/>
      <c r="F114" s="56"/>
      <c r="G114" s="12">
        <v>19383.25</v>
      </c>
    </row>
    <row r="115" spans="1:7" s="3" customFormat="1" ht="16.5" customHeight="1">
      <c r="A115" s="54" t="s">
        <v>129</v>
      </c>
      <c r="B115" s="55"/>
      <c r="C115" s="55"/>
      <c r="D115" s="55"/>
      <c r="E115" s="55"/>
      <c r="F115" s="56"/>
      <c r="G115" s="12">
        <v>1822.72</v>
      </c>
    </row>
    <row r="116" spans="1:7" s="3" customFormat="1" ht="16.5" customHeight="1">
      <c r="A116" s="54" t="s">
        <v>126</v>
      </c>
      <c r="B116" s="55"/>
      <c r="C116" s="55"/>
      <c r="D116" s="55"/>
      <c r="E116" s="55"/>
      <c r="F116" s="56"/>
      <c r="G116" s="12">
        <v>250.62</v>
      </c>
    </row>
    <row r="117" spans="1:7" s="3" customFormat="1" ht="16.5" customHeight="1">
      <c r="A117" s="54" t="s">
        <v>130</v>
      </c>
      <c r="B117" s="55"/>
      <c r="C117" s="55"/>
      <c r="D117" s="55"/>
      <c r="E117" s="55"/>
      <c r="F117" s="56"/>
      <c r="G117" s="12">
        <v>9569.28</v>
      </c>
    </row>
    <row r="118" spans="1:7" s="3" customFormat="1" ht="16.5" customHeight="1">
      <c r="A118" s="54" t="s">
        <v>449</v>
      </c>
      <c r="B118" s="55"/>
      <c r="C118" s="55"/>
      <c r="D118" s="55"/>
      <c r="E118" s="55"/>
      <c r="F118" s="56"/>
      <c r="G118" s="12">
        <v>2278.4</v>
      </c>
    </row>
    <row r="119" spans="1:7" s="3" customFormat="1" ht="16.5" customHeight="1">
      <c r="A119" s="54" t="s">
        <v>138</v>
      </c>
      <c r="B119" s="55"/>
      <c r="C119" s="55"/>
      <c r="D119" s="55"/>
      <c r="E119" s="55"/>
      <c r="F119" s="56"/>
      <c r="G119" s="12">
        <v>17215.99</v>
      </c>
    </row>
    <row r="120" spans="1:7" s="3" customFormat="1" ht="16.5" customHeight="1">
      <c r="A120" s="54" t="s">
        <v>139</v>
      </c>
      <c r="B120" s="55"/>
      <c r="C120" s="55"/>
      <c r="D120" s="55"/>
      <c r="E120" s="55"/>
      <c r="F120" s="56"/>
      <c r="G120" s="12">
        <v>8293.93</v>
      </c>
    </row>
    <row r="121" spans="1:7" s="3" customFormat="1" ht="16.5" customHeight="1">
      <c r="A121" s="54" t="s">
        <v>15</v>
      </c>
      <c r="B121" s="55"/>
      <c r="C121" s="55"/>
      <c r="D121" s="55"/>
      <c r="E121" s="55"/>
      <c r="F121" s="56"/>
      <c r="G121" s="12">
        <v>1345.33</v>
      </c>
    </row>
    <row r="122" spans="1:7" s="3" customFormat="1" ht="16.5" customHeight="1">
      <c r="A122" s="54" t="s">
        <v>149</v>
      </c>
      <c r="B122" s="55"/>
      <c r="C122" s="55"/>
      <c r="D122" s="55"/>
      <c r="E122" s="55"/>
      <c r="F122" s="56"/>
      <c r="G122" s="12">
        <v>1964.57</v>
      </c>
    </row>
    <row r="123" spans="1:7" s="3" customFormat="1" ht="16.5" customHeight="1">
      <c r="A123" s="54" t="s">
        <v>16</v>
      </c>
      <c r="B123" s="55"/>
      <c r="C123" s="55"/>
      <c r="D123" s="55"/>
      <c r="E123" s="55"/>
      <c r="F123" s="56"/>
      <c r="G123" s="12">
        <v>267.84</v>
      </c>
    </row>
    <row r="124" spans="1:7" s="3" customFormat="1" ht="16.5" customHeight="1">
      <c r="A124" s="57" t="s">
        <v>172</v>
      </c>
      <c r="B124" s="58"/>
      <c r="C124" s="58"/>
      <c r="D124" s="58"/>
      <c r="E124" s="58"/>
      <c r="F124" s="59"/>
      <c r="G124" s="12"/>
    </row>
    <row r="125" spans="1:7" s="3" customFormat="1" ht="16.5" customHeight="1">
      <c r="A125" s="54" t="s">
        <v>178</v>
      </c>
      <c r="B125" s="55"/>
      <c r="C125" s="55"/>
      <c r="D125" s="55"/>
      <c r="E125" s="55"/>
      <c r="F125" s="56"/>
      <c r="G125" s="12">
        <v>1216.99</v>
      </c>
    </row>
    <row r="126" spans="1:7" s="3" customFormat="1" ht="16.5" customHeight="1">
      <c r="A126" s="54" t="s">
        <v>179</v>
      </c>
      <c r="B126" s="55"/>
      <c r="C126" s="55"/>
      <c r="D126" s="55"/>
      <c r="E126" s="55"/>
      <c r="F126" s="56"/>
      <c r="G126" s="12">
        <v>1890.21</v>
      </c>
    </row>
    <row r="127" spans="1:7" s="3" customFormat="1" ht="16.5" customHeight="1">
      <c r="A127" s="54" t="s">
        <v>450</v>
      </c>
      <c r="B127" s="55"/>
      <c r="C127" s="55"/>
      <c r="D127" s="55"/>
      <c r="E127" s="55"/>
      <c r="F127" s="56"/>
      <c r="G127" s="12">
        <v>9569.28</v>
      </c>
    </row>
    <row r="128" spans="1:7" s="3" customFormat="1" ht="16.5" customHeight="1">
      <c r="A128" s="54" t="s">
        <v>449</v>
      </c>
      <c r="B128" s="55"/>
      <c r="C128" s="55"/>
      <c r="D128" s="55"/>
      <c r="E128" s="55"/>
      <c r="F128" s="56"/>
      <c r="G128" s="12">
        <v>2278.4</v>
      </c>
    </row>
    <row r="129" spans="1:7" s="3" customFormat="1" ht="16.5" customHeight="1">
      <c r="A129" s="54" t="s">
        <v>428</v>
      </c>
      <c r="B129" s="55"/>
      <c r="C129" s="55"/>
      <c r="D129" s="55"/>
      <c r="E129" s="55"/>
      <c r="F129" s="56"/>
      <c r="G129" s="12">
        <v>2904.9</v>
      </c>
    </row>
    <row r="130" spans="1:7" s="3" customFormat="1" ht="16.5" customHeight="1">
      <c r="A130" s="54" t="s">
        <v>126</v>
      </c>
      <c r="B130" s="55"/>
      <c r="C130" s="55"/>
      <c r="D130" s="55"/>
      <c r="E130" s="55"/>
      <c r="F130" s="56"/>
      <c r="G130" s="12">
        <v>637.95</v>
      </c>
    </row>
    <row r="131" spans="1:7" s="3" customFormat="1" ht="16.5" customHeight="1">
      <c r="A131" s="54" t="s">
        <v>202</v>
      </c>
      <c r="B131" s="55"/>
      <c r="C131" s="55"/>
      <c r="D131" s="55"/>
      <c r="E131" s="55"/>
      <c r="F131" s="56"/>
      <c r="G131" s="12">
        <v>968.3</v>
      </c>
    </row>
    <row r="132" spans="1:7" s="3" customFormat="1" ht="16.5" customHeight="1">
      <c r="A132" s="54" t="s">
        <v>16</v>
      </c>
      <c r="B132" s="55"/>
      <c r="C132" s="55"/>
      <c r="D132" s="55"/>
      <c r="E132" s="55"/>
      <c r="F132" s="56"/>
      <c r="G132" s="12">
        <v>121.85</v>
      </c>
    </row>
    <row r="133" spans="1:7" s="3" customFormat="1" ht="16.5" customHeight="1">
      <c r="A133" s="57" t="s">
        <v>182</v>
      </c>
      <c r="B133" s="58"/>
      <c r="C133" s="58"/>
      <c r="D133" s="58"/>
      <c r="E133" s="58"/>
      <c r="F133" s="59"/>
      <c r="G133" s="12"/>
    </row>
    <row r="134" spans="1:7" s="3" customFormat="1" ht="16.5" customHeight="1">
      <c r="A134" s="54" t="s">
        <v>126</v>
      </c>
      <c r="B134" s="55"/>
      <c r="C134" s="55"/>
      <c r="D134" s="55"/>
      <c r="E134" s="55"/>
      <c r="F134" s="56"/>
      <c r="G134" s="12">
        <v>546.82</v>
      </c>
    </row>
    <row r="135" spans="1:7" s="3" customFormat="1" ht="16.5" customHeight="1">
      <c r="A135" s="54" t="s">
        <v>90</v>
      </c>
      <c r="B135" s="55"/>
      <c r="C135" s="55"/>
      <c r="D135" s="55"/>
      <c r="E135" s="55"/>
      <c r="F135" s="56"/>
      <c r="G135" s="12">
        <v>364.54</v>
      </c>
    </row>
    <row r="136" spans="1:7" s="3" customFormat="1" ht="16.5" customHeight="1">
      <c r="A136" s="54" t="s">
        <v>129</v>
      </c>
      <c r="B136" s="55"/>
      <c r="C136" s="55"/>
      <c r="D136" s="55"/>
      <c r="E136" s="55"/>
      <c r="F136" s="56"/>
      <c r="G136" s="12">
        <v>318.98</v>
      </c>
    </row>
    <row r="137" spans="1:7" s="3" customFormat="1" ht="16.5" customHeight="1">
      <c r="A137" s="54" t="s">
        <v>16</v>
      </c>
      <c r="B137" s="55"/>
      <c r="C137" s="55"/>
      <c r="D137" s="55"/>
      <c r="E137" s="55"/>
      <c r="F137" s="56"/>
      <c r="G137" s="12">
        <v>267.84</v>
      </c>
    </row>
  </sheetData>
  <mergeCells count="134">
    <mergeCell ref="A11:F11"/>
    <mergeCell ref="A12:G12"/>
    <mergeCell ref="A14:G14"/>
    <mergeCell ref="A15:F16"/>
    <mergeCell ref="G15:G16"/>
    <mergeCell ref="A1:G1"/>
    <mergeCell ref="A2:G2"/>
    <mergeCell ref="A4:G4"/>
    <mergeCell ref="A6:F6"/>
    <mergeCell ref="A7:F7"/>
    <mergeCell ref="A8:F9"/>
    <mergeCell ref="G8:G9"/>
    <mergeCell ref="A10:G10"/>
    <mergeCell ref="A17:G17"/>
    <mergeCell ref="A18:F18"/>
    <mergeCell ref="A19:F19"/>
    <mergeCell ref="A20:F20"/>
    <mergeCell ref="A21:F21"/>
    <mergeCell ref="A22:F22"/>
    <mergeCell ref="A23:D23"/>
    <mergeCell ref="A24:D24"/>
    <mergeCell ref="A25:D25"/>
    <mergeCell ref="A30:F30"/>
    <mergeCell ref="D31:F31"/>
    <mergeCell ref="D32:F32"/>
    <mergeCell ref="A26:F26"/>
    <mergeCell ref="A27:D27"/>
    <mergeCell ref="A28:D28"/>
    <mergeCell ref="A29:D29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A43:G43"/>
    <mergeCell ref="A44:F44"/>
    <mergeCell ref="A45:F45"/>
    <mergeCell ref="A46:F46"/>
    <mergeCell ref="A48:F48"/>
    <mergeCell ref="A50:F50"/>
    <mergeCell ref="A47:F47"/>
    <mergeCell ref="A49:F49"/>
    <mergeCell ref="A55:F55"/>
    <mergeCell ref="A56:F56"/>
    <mergeCell ref="A57:F57"/>
    <mergeCell ref="A58:F58"/>
    <mergeCell ref="A51:F51"/>
    <mergeCell ref="A52:F52"/>
    <mergeCell ref="A53:F53"/>
    <mergeCell ref="A54:F54"/>
    <mergeCell ref="A90:F90"/>
    <mergeCell ref="A72:F72"/>
    <mergeCell ref="A73:F73"/>
    <mergeCell ref="A62:F62"/>
    <mergeCell ref="A76:F76"/>
    <mergeCell ref="A67:F67"/>
    <mergeCell ref="A68:F68"/>
    <mergeCell ref="A69:F69"/>
    <mergeCell ref="A63:F63"/>
    <mergeCell ref="A64:F64"/>
    <mergeCell ref="A59:F59"/>
    <mergeCell ref="A77:F77"/>
    <mergeCell ref="A66:F66"/>
    <mergeCell ref="A70:F70"/>
    <mergeCell ref="A71:F71"/>
    <mergeCell ref="A75:F75"/>
    <mergeCell ref="A65:F65"/>
    <mergeCell ref="A74:F74"/>
    <mergeCell ref="A60:F60"/>
    <mergeCell ref="A61:F61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1:F91"/>
    <mergeCell ref="A92:F92"/>
    <mergeCell ref="A93:F93"/>
    <mergeCell ref="A94:F94"/>
    <mergeCell ref="A95:F95"/>
    <mergeCell ref="A110:F110"/>
    <mergeCell ref="A96:F96"/>
    <mergeCell ref="A97:F97"/>
    <mergeCell ref="A104:F104"/>
    <mergeCell ref="A105:F105"/>
    <mergeCell ref="A106:F106"/>
    <mergeCell ref="A107:F107"/>
    <mergeCell ref="A108:F108"/>
    <mergeCell ref="A109:F109"/>
    <mergeCell ref="A113:F113"/>
    <mergeCell ref="A98:F98"/>
    <mergeCell ref="A99:F99"/>
    <mergeCell ref="A100:F100"/>
    <mergeCell ref="A101:F101"/>
    <mergeCell ref="A102:F102"/>
    <mergeCell ref="A103:F103"/>
    <mergeCell ref="A111:F111"/>
    <mergeCell ref="A112:F112"/>
    <mergeCell ref="A137:F137"/>
    <mergeCell ref="A121:F121"/>
    <mergeCell ref="A117:F117"/>
    <mergeCell ref="A118:F118"/>
    <mergeCell ref="A119:F119"/>
    <mergeCell ref="A120:F120"/>
    <mergeCell ref="A127:F127"/>
    <mergeCell ref="A135:F135"/>
    <mergeCell ref="A136:F136"/>
    <mergeCell ref="A126:F126"/>
    <mergeCell ref="A114:F114"/>
    <mergeCell ref="A115:F115"/>
    <mergeCell ref="A116:F116"/>
    <mergeCell ref="A134:F134"/>
    <mergeCell ref="A122:F122"/>
    <mergeCell ref="A123:F123"/>
    <mergeCell ref="A128:F128"/>
    <mergeCell ref="A129:F129"/>
    <mergeCell ref="A124:F124"/>
    <mergeCell ref="A125:F125"/>
    <mergeCell ref="A130:F130"/>
    <mergeCell ref="A131:F131"/>
    <mergeCell ref="A132:F132"/>
    <mergeCell ref="A133:F133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66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68"/>
  <sheetViews>
    <sheetView workbookViewId="0" topLeftCell="A142">
      <selection activeCell="A141" sqref="A141:F141"/>
    </sheetView>
  </sheetViews>
  <sheetFormatPr defaultColWidth="9.140625" defaultRowHeight="12.75"/>
  <cols>
    <col min="1" max="1" width="9.28125" style="0" customWidth="1"/>
    <col min="2" max="2" width="6.7109375" style="0" customWidth="1"/>
    <col min="3" max="3" width="5.140625" style="0" customWidth="1"/>
    <col min="4" max="4" width="25.00390625" style="0" customWidth="1"/>
    <col min="5" max="5" width="6.140625" style="0" customWidth="1"/>
    <col min="6" max="6" width="19.28125" style="0" customWidth="1"/>
    <col min="7" max="7" width="17.57421875" style="0" customWidth="1"/>
    <col min="9" max="9" width="7.140625" style="0" customWidth="1"/>
    <col min="10" max="10" width="4.00390625" style="0" customWidth="1"/>
    <col min="11" max="11" width="4.57421875" style="0" customWidth="1"/>
  </cols>
  <sheetData>
    <row r="1" spans="1:7" ht="15.75">
      <c r="A1" s="103" t="s">
        <v>240</v>
      </c>
      <c r="B1" s="103"/>
      <c r="C1" s="103"/>
      <c r="D1" s="103"/>
      <c r="E1" s="103"/>
      <c r="F1" s="103"/>
      <c r="G1" s="104"/>
    </row>
    <row r="2" spans="1:7" ht="12.75" customHeight="1">
      <c r="A2" s="102" t="s">
        <v>258</v>
      </c>
      <c r="B2" s="102"/>
      <c r="C2" s="102"/>
      <c r="D2" s="102"/>
      <c r="E2" s="102"/>
      <c r="F2" s="102"/>
      <c r="G2" s="102"/>
    </row>
    <row r="3" spans="1:7" ht="12.75" customHeight="1">
      <c r="A3" s="33"/>
      <c r="B3" s="34"/>
      <c r="C3" s="34"/>
      <c r="D3" s="34"/>
      <c r="E3" s="34"/>
      <c r="F3" s="34"/>
      <c r="G3" s="34"/>
    </row>
    <row r="4" spans="1:7" s="3" customFormat="1" ht="23.25" customHeight="1">
      <c r="A4" s="98" t="s">
        <v>321</v>
      </c>
      <c r="B4" s="99"/>
      <c r="C4" s="99"/>
      <c r="D4" s="99"/>
      <c r="E4" s="99"/>
      <c r="F4" s="99"/>
      <c r="G4" s="100"/>
    </row>
    <row r="5" spans="1:7" s="3" customFormat="1" ht="7.5" customHeight="1">
      <c r="A5" s="30"/>
      <c r="B5" s="31"/>
      <c r="C5" s="31"/>
      <c r="D5" s="31"/>
      <c r="E5" s="31"/>
      <c r="F5" s="31"/>
      <c r="G5" s="31"/>
    </row>
    <row r="6" spans="1:10" s="3" customFormat="1" ht="25.5" customHeight="1">
      <c r="A6" s="60" t="s">
        <v>241</v>
      </c>
      <c r="B6" s="61"/>
      <c r="C6" s="61"/>
      <c r="D6" s="61"/>
      <c r="E6" s="61"/>
      <c r="F6" s="61"/>
      <c r="G6" s="5">
        <v>17.73</v>
      </c>
      <c r="J6" s="36"/>
    </row>
    <row r="7" spans="1:7" ht="15">
      <c r="A7" s="62"/>
      <c r="B7" s="62"/>
      <c r="C7" s="62"/>
      <c r="D7" s="62"/>
      <c r="E7" s="62"/>
      <c r="F7" s="62"/>
      <c r="G7" s="4" t="s">
        <v>238</v>
      </c>
    </row>
    <row r="8" spans="1:7" ht="14.25" customHeight="1">
      <c r="A8" s="66" t="s">
        <v>299</v>
      </c>
      <c r="B8" s="67"/>
      <c r="C8" s="67"/>
      <c r="D8" s="67"/>
      <c r="E8" s="67"/>
      <c r="F8" s="67"/>
      <c r="G8" s="94">
        <v>-138839</v>
      </c>
    </row>
    <row r="9" spans="1:7" ht="11.25" customHeight="1">
      <c r="A9" s="68"/>
      <c r="B9" s="69"/>
      <c r="C9" s="69"/>
      <c r="D9" s="69"/>
      <c r="E9" s="69"/>
      <c r="F9" s="69"/>
      <c r="G9" s="95"/>
    </row>
    <row r="10" spans="1:7" ht="8.25" customHeight="1">
      <c r="A10" s="63"/>
      <c r="B10" s="63"/>
      <c r="C10" s="63"/>
      <c r="D10" s="63"/>
      <c r="E10" s="63"/>
      <c r="F10" s="63"/>
      <c r="G10" s="63"/>
    </row>
    <row r="11" spans="1:7" ht="30.75" customHeight="1">
      <c r="A11" s="80" t="s">
        <v>631</v>
      </c>
      <c r="B11" s="81"/>
      <c r="C11" s="81"/>
      <c r="D11" s="81"/>
      <c r="E11" s="81"/>
      <c r="F11" s="81"/>
      <c r="G11" s="40">
        <v>712173.68</v>
      </c>
    </row>
    <row r="12" spans="1:7" ht="7.5" customHeight="1">
      <c r="A12" s="64"/>
      <c r="B12" s="64"/>
      <c r="C12" s="64"/>
      <c r="D12" s="64"/>
      <c r="E12" s="64"/>
      <c r="F12" s="64"/>
      <c r="G12" s="64"/>
    </row>
    <row r="13" spans="1:7" ht="18" customHeight="1">
      <c r="A13" s="47" t="s">
        <v>451</v>
      </c>
      <c r="B13" s="48"/>
      <c r="C13" s="48"/>
      <c r="D13" s="48"/>
      <c r="E13" s="48"/>
      <c r="F13" s="48"/>
      <c r="G13" s="39">
        <v>688735.61</v>
      </c>
    </row>
    <row r="14" spans="1:7" ht="6" customHeight="1">
      <c r="A14" s="101"/>
      <c r="B14" s="101"/>
      <c r="C14" s="101"/>
      <c r="D14" s="101"/>
      <c r="E14" s="101"/>
      <c r="F14" s="101"/>
      <c r="G14" s="101"/>
    </row>
    <row r="15" spans="1:7" ht="15" customHeight="1">
      <c r="A15" s="66" t="s">
        <v>159</v>
      </c>
      <c r="B15" s="67"/>
      <c r="C15" s="67"/>
      <c r="D15" s="67"/>
      <c r="E15" s="67"/>
      <c r="F15" s="67"/>
      <c r="G15" s="96">
        <v>951620.56</v>
      </c>
    </row>
    <row r="16" spans="1:7" ht="10.5" customHeight="1">
      <c r="A16" s="68"/>
      <c r="B16" s="69"/>
      <c r="C16" s="69"/>
      <c r="D16" s="69"/>
      <c r="E16" s="69"/>
      <c r="F16" s="69"/>
      <c r="G16" s="97"/>
    </row>
    <row r="17" spans="1:7" ht="6" customHeight="1">
      <c r="A17" s="63"/>
      <c r="B17" s="63"/>
      <c r="C17" s="63"/>
      <c r="D17" s="63"/>
      <c r="E17" s="63"/>
      <c r="F17" s="63"/>
      <c r="G17" s="63"/>
    </row>
    <row r="18" spans="1:7" ht="21" customHeight="1">
      <c r="A18" s="80" t="s">
        <v>160</v>
      </c>
      <c r="B18" s="81"/>
      <c r="C18" s="81"/>
      <c r="D18" s="81"/>
      <c r="E18" s="81"/>
      <c r="F18" s="81"/>
      <c r="G18" s="6">
        <v>-401724</v>
      </c>
    </row>
    <row r="19" spans="1:7" ht="20.25" customHeight="1">
      <c r="A19" s="98" t="s">
        <v>235</v>
      </c>
      <c r="B19" s="99"/>
      <c r="C19" s="99"/>
      <c r="D19" s="99"/>
      <c r="E19" s="99"/>
      <c r="F19" s="100"/>
      <c r="G19" s="7" t="s">
        <v>234</v>
      </c>
    </row>
    <row r="20" spans="1:7" ht="12.75">
      <c r="A20" s="72" t="s">
        <v>242</v>
      </c>
      <c r="B20" s="73"/>
      <c r="C20" s="73"/>
      <c r="D20" s="73"/>
      <c r="E20" s="73"/>
      <c r="F20" s="74"/>
      <c r="G20" s="11">
        <v>106826.05</v>
      </c>
    </row>
    <row r="21" spans="1:7" ht="12.75">
      <c r="A21" s="72" t="s">
        <v>288</v>
      </c>
      <c r="B21" s="73"/>
      <c r="C21" s="73"/>
      <c r="D21" s="73"/>
      <c r="E21" s="73"/>
      <c r="F21" s="74"/>
      <c r="G21" s="11">
        <v>99225.6</v>
      </c>
    </row>
    <row r="22" spans="1:7" ht="16.5" customHeight="1">
      <c r="A22" s="75" t="s">
        <v>236</v>
      </c>
      <c r="B22" s="76"/>
      <c r="C22" s="76"/>
      <c r="D22" s="76"/>
      <c r="E22" s="76"/>
      <c r="F22" s="77"/>
      <c r="G22" s="12"/>
    </row>
    <row r="23" spans="1:7" ht="16.5" customHeight="1">
      <c r="A23" s="70" t="s">
        <v>317</v>
      </c>
      <c r="B23" s="71"/>
      <c r="C23" s="71"/>
      <c r="D23" s="71"/>
      <c r="E23" s="32">
        <v>70921</v>
      </c>
      <c r="F23" s="28" t="s">
        <v>300</v>
      </c>
      <c r="G23" s="26"/>
    </row>
    <row r="24" spans="1:7" ht="16.5" customHeight="1">
      <c r="A24" s="70" t="s">
        <v>491</v>
      </c>
      <c r="B24" s="71"/>
      <c r="C24" s="71"/>
      <c r="D24" s="71"/>
      <c r="E24" s="32">
        <v>75372</v>
      </c>
      <c r="F24" s="28" t="s">
        <v>300</v>
      </c>
      <c r="G24" s="26"/>
    </row>
    <row r="25" spans="1:7" ht="16.5" customHeight="1">
      <c r="A25" s="70" t="s">
        <v>318</v>
      </c>
      <c r="B25" s="71"/>
      <c r="C25" s="71"/>
      <c r="D25" s="71"/>
      <c r="E25" s="32">
        <v>55994</v>
      </c>
      <c r="F25" s="28" t="s">
        <v>300</v>
      </c>
      <c r="G25" s="26"/>
    </row>
    <row r="26" spans="1:7" ht="16.5" customHeight="1">
      <c r="A26" s="70" t="s">
        <v>492</v>
      </c>
      <c r="B26" s="71"/>
      <c r="C26" s="71"/>
      <c r="D26" s="71"/>
      <c r="E26" s="32">
        <v>59121</v>
      </c>
      <c r="F26" s="28" t="s">
        <v>300</v>
      </c>
      <c r="G26" s="26"/>
    </row>
    <row r="27" spans="1:7" ht="16.5" customHeight="1">
      <c r="A27" s="70" t="s">
        <v>319</v>
      </c>
      <c r="B27" s="71"/>
      <c r="C27" s="71"/>
      <c r="D27" s="71"/>
      <c r="E27" s="32">
        <v>7578</v>
      </c>
      <c r="F27" s="28" t="s">
        <v>301</v>
      </c>
      <c r="G27" s="27">
        <v>21142.62</v>
      </c>
    </row>
    <row r="28" spans="1:7" ht="16.5" customHeight="1">
      <c r="A28" s="106" t="s">
        <v>604</v>
      </c>
      <c r="B28" s="107"/>
      <c r="C28" s="107"/>
      <c r="D28" s="107"/>
      <c r="E28" s="107"/>
      <c r="F28" s="108"/>
      <c r="G28" s="12"/>
    </row>
    <row r="29" spans="1:7" ht="16.5" customHeight="1">
      <c r="A29" s="70" t="s">
        <v>608</v>
      </c>
      <c r="B29" s="71"/>
      <c r="C29" s="71"/>
      <c r="D29" s="71"/>
      <c r="E29" s="32">
        <v>75372</v>
      </c>
      <c r="F29" s="28" t="s">
        <v>300</v>
      </c>
      <c r="G29" s="26"/>
    </row>
    <row r="30" spans="1:7" ht="16.5" customHeight="1">
      <c r="A30" s="70" t="s">
        <v>132</v>
      </c>
      <c r="B30" s="71"/>
      <c r="C30" s="71"/>
      <c r="D30" s="71"/>
      <c r="E30" s="32">
        <v>78994</v>
      </c>
      <c r="F30" s="28" t="s">
        <v>300</v>
      </c>
      <c r="G30" s="26"/>
    </row>
    <row r="31" spans="1:7" ht="16.5" customHeight="1">
      <c r="A31" s="70" t="s">
        <v>609</v>
      </c>
      <c r="B31" s="71"/>
      <c r="C31" s="71"/>
      <c r="D31" s="71"/>
      <c r="E31" s="32">
        <v>59121</v>
      </c>
      <c r="F31" s="28" t="s">
        <v>300</v>
      </c>
      <c r="G31" s="26"/>
    </row>
    <row r="32" spans="1:7" ht="16.5" customHeight="1">
      <c r="A32" s="70" t="s">
        <v>133</v>
      </c>
      <c r="B32" s="71"/>
      <c r="C32" s="71"/>
      <c r="D32" s="71"/>
      <c r="E32" s="32">
        <v>61678</v>
      </c>
      <c r="F32" s="28" t="s">
        <v>300</v>
      </c>
      <c r="G32" s="26"/>
    </row>
    <row r="33" spans="1:7" ht="16.5" customHeight="1">
      <c r="A33" s="70" t="s">
        <v>319</v>
      </c>
      <c r="B33" s="71"/>
      <c r="C33" s="71"/>
      <c r="D33" s="71"/>
      <c r="E33" s="32">
        <v>6179</v>
      </c>
      <c r="F33" s="28" t="s">
        <v>607</v>
      </c>
      <c r="G33" s="27">
        <v>18228.05</v>
      </c>
    </row>
    <row r="34" spans="1:7" ht="16.5" customHeight="1">
      <c r="A34" s="85" t="s">
        <v>245</v>
      </c>
      <c r="B34" s="86"/>
      <c r="C34" s="86"/>
      <c r="D34" s="86"/>
      <c r="E34" s="86"/>
      <c r="F34" s="87"/>
      <c r="G34" s="13">
        <v>80434.04</v>
      </c>
    </row>
    <row r="35" spans="1:7" ht="16.5" customHeight="1">
      <c r="A35" s="23" t="s">
        <v>314</v>
      </c>
      <c r="B35" s="24">
        <v>35.032</v>
      </c>
      <c r="C35" s="24" t="s">
        <v>302</v>
      </c>
      <c r="D35" s="109"/>
      <c r="E35" s="109"/>
      <c r="F35" s="110"/>
      <c r="G35" s="21">
        <v>7391.75</v>
      </c>
    </row>
    <row r="36" spans="1:7" ht="16.5" customHeight="1">
      <c r="A36" s="19" t="s">
        <v>313</v>
      </c>
      <c r="B36" s="20">
        <v>31.007</v>
      </c>
      <c r="C36" s="20" t="s">
        <v>302</v>
      </c>
      <c r="D36" s="65"/>
      <c r="E36" s="65"/>
      <c r="F36" s="49"/>
      <c r="G36" s="21">
        <v>6542.48</v>
      </c>
    </row>
    <row r="37" spans="1:7" ht="16.5" customHeight="1">
      <c r="A37" s="19" t="s">
        <v>312</v>
      </c>
      <c r="B37" s="20">
        <v>34.982</v>
      </c>
      <c r="C37" s="20" t="s">
        <v>302</v>
      </c>
      <c r="D37" s="65"/>
      <c r="E37" s="65"/>
      <c r="F37" s="49"/>
      <c r="G37" s="21">
        <v>7381.2</v>
      </c>
    </row>
    <row r="38" spans="1:7" ht="16.5" customHeight="1">
      <c r="A38" s="19" t="s">
        <v>303</v>
      </c>
      <c r="B38" s="20">
        <v>32.062</v>
      </c>
      <c r="C38" s="20" t="s">
        <v>302</v>
      </c>
      <c r="D38" s="65"/>
      <c r="E38" s="65"/>
      <c r="F38" s="49"/>
      <c r="G38" s="21">
        <v>6765.08</v>
      </c>
    </row>
    <row r="39" spans="1:7" ht="16.5" customHeight="1">
      <c r="A39" s="19" t="s">
        <v>311</v>
      </c>
      <c r="B39" s="20">
        <v>31.327</v>
      </c>
      <c r="C39" s="20" t="s">
        <v>302</v>
      </c>
      <c r="D39" s="65"/>
      <c r="E39" s="65"/>
      <c r="F39" s="49"/>
      <c r="G39" s="21">
        <v>6610</v>
      </c>
    </row>
    <row r="40" spans="1:11" ht="16.5" customHeight="1">
      <c r="A40" s="19" t="s">
        <v>304</v>
      </c>
      <c r="B40" s="20">
        <v>31.748</v>
      </c>
      <c r="C40" s="20" t="s">
        <v>302</v>
      </c>
      <c r="D40" s="65"/>
      <c r="E40" s="65"/>
      <c r="F40" s="49"/>
      <c r="G40" s="21">
        <v>6698.83</v>
      </c>
      <c r="I40" s="29"/>
      <c r="J40" s="10"/>
      <c r="K40" s="10"/>
    </row>
    <row r="41" spans="1:11" ht="16.5" customHeight="1">
      <c r="A41" s="25" t="s">
        <v>305</v>
      </c>
      <c r="B41" s="22">
        <v>34.163</v>
      </c>
      <c r="C41" s="22" t="s">
        <v>302</v>
      </c>
      <c r="D41" s="78"/>
      <c r="E41" s="78"/>
      <c r="F41" s="79"/>
      <c r="G41" s="21">
        <v>7208.39</v>
      </c>
      <c r="I41" s="29"/>
      <c r="J41" s="10"/>
      <c r="K41" s="10"/>
    </row>
    <row r="42" spans="1:11" ht="16.5" customHeight="1">
      <c r="A42" s="19" t="s">
        <v>310</v>
      </c>
      <c r="B42" s="20">
        <v>30.341</v>
      </c>
      <c r="C42" s="20" t="s">
        <v>302</v>
      </c>
      <c r="D42" s="65"/>
      <c r="E42" s="65"/>
      <c r="F42" s="49"/>
      <c r="G42" s="21">
        <v>6401.95</v>
      </c>
      <c r="K42" s="10"/>
    </row>
    <row r="43" spans="1:7" ht="16.5" customHeight="1">
      <c r="A43" s="25" t="s">
        <v>306</v>
      </c>
      <c r="B43" s="22">
        <v>25.819</v>
      </c>
      <c r="C43" s="22" t="s">
        <v>302</v>
      </c>
      <c r="D43" s="78"/>
      <c r="E43" s="78"/>
      <c r="F43" s="79"/>
      <c r="G43" s="21">
        <v>5447.81</v>
      </c>
    </row>
    <row r="44" spans="1:7" ht="16.5" customHeight="1">
      <c r="A44" s="19" t="s">
        <v>307</v>
      </c>
      <c r="B44" s="20">
        <v>30.9</v>
      </c>
      <c r="C44" s="20" t="s">
        <v>302</v>
      </c>
      <c r="D44" s="65"/>
      <c r="E44" s="65"/>
      <c r="F44" s="49"/>
      <c r="G44" s="21">
        <v>6519.9</v>
      </c>
    </row>
    <row r="45" spans="1:7" ht="16.5" customHeight="1">
      <c r="A45" s="19" t="s">
        <v>308</v>
      </c>
      <c r="B45" s="20">
        <v>30.056</v>
      </c>
      <c r="C45" s="20" t="s">
        <v>302</v>
      </c>
      <c r="D45" s="65"/>
      <c r="E45" s="65"/>
      <c r="F45" s="49"/>
      <c r="G45" s="21">
        <v>6341.82</v>
      </c>
    </row>
    <row r="46" spans="1:7" ht="16.5" customHeight="1">
      <c r="A46" s="19" t="s">
        <v>309</v>
      </c>
      <c r="B46" s="20">
        <v>33.767</v>
      </c>
      <c r="C46" s="20" t="s">
        <v>302</v>
      </c>
      <c r="D46" s="65"/>
      <c r="E46" s="65"/>
      <c r="F46" s="49"/>
      <c r="G46" s="21">
        <v>7124.84</v>
      </c>
    </row>
    <row r="47" spans="1:7" ht="7.5" customHeight="1">
      <c r="A47" s="50"/>
      <c r="B47" s="65"/>
      <c r="C47" s="65"/>
      <c r="D47" s="65"/>
      <c r="E47" s="65"/>
      <c r="F47" s="65"/>
      <c r="G47" s="49"/>
    </row>
    <row r="48" spans="1:7" ht="16.5" customHeight="1">
      <c r="A48" s="88" t="s">
        <v>499</v>
      </c>
      <c r="B48" s="89"/>
      <c r="C48" s="89"/>
      <c r="D48" s="89"/>
      <c r="E48" s="89"/>
      <c r="F48" s="90"/>
      <c r="G48" s="15">
        <v>75759.96</v>
      </c>
    </row>
    <row r="49" spans="1:7" s="3" customFormat="1" ht="15.75" customHeight="1">
      <c r="A49" s="91" t="s">
        <v>237</v>
      </c>
      <c r="B49" s="92"/>
      <c r="C49" s="92"/>
      <c r="D49" s="92"/>
      <c r="E49" s="92"/>
      <c r="F49" s="93"/>
      <c r="G49" s="16"/>
    </row>
    <row r="50" spans="1:7" s="3" customFormat="1" ht="15.75" customHeight="1">
      <c r="A50" s="51" t="s">
        <v>365</v>
      </c>
      <c r="B50" s="52"/>
      <c r="C50" s="52"/>
      <c r="D50" s="52"/>
      <c r="E50" s="52"/>
      <c r="F50" s="53"/>
      <c r="G50" s="13">
        <v>315.9</v>
      </c>
    </row>
    <row r="51" spans="1:7" s="3" customFormat="1" ht="15.75" customHeight="1">
      <c r="A51" s="51" t="s">
        <v>515</v>
      </c>
      <c r="B51" s="52"/>
      <c r="C51" s="52"/>
      <c r="D51" s="52"/>
      <c r="E51" s="52"/>
      <c r="F51" s="53"/>
      <c r="G51" s="13">
        <v>315.9</v>
      </c>
    </row>
    <row r="52" spans="1:7" s="3" customFormat="1" ht="15.75" customHeight="1">
      <c r="A52" s="51" t="s">
        <v>43</v>
      </c>
      <c r="B52" s="52"/>
      <c r="C52" s="52"/>
      <c r="D52" s="52"/>
      <c r="E52" s="52"/>
      <c r="F52" s="53"/>
      <c r="G52" s="13">
        <v>2369.25</v>
      </c>
    </row>
    <row r="53" spans="1:7" s="3" customFormat="1" ht="15.75" customHeight="1">
      <c r="A53" s="51" t="s">
        <v>515</v>
      </c>
      <c r="B53" s="52"/>
      <c r="C53" s="52"/>
      <c r="D53" s="52"/>
      <c r="E53" s="52"/>
      <c r="F53" s="53"/>
      <c r="G53" s="13">
        <v>315.9</v>
      </c>
    </row>
    <row r="54" spans="1:7" s="3" customFormat="1" ht="15.75" customHeight="1">
      <c r="A54" s="82" t="s">
        <v>246</v>
      </c>
      <c r="B54" s="83"/>
      <c r="C54" s="83"/>
      <c r="D54" s="83"/>
      <c r="E54" s="83"/>
      <c r="F54" s="84"/>
      <c r="G54" s="13">
        <v>546687.28</v>
      </c>
    </row>
    <row r="55" spans="1:7" s="3" customFormat="1" ht="15.75" customHeight="1">
      <c r="A55" s="57" t="s">
        <v>325</v>
      </c>
      <c r="B55" s="58"/>
      <c r="C55" s="58"/>
      <c r="D55" s="58"/>
      <c r="E55" s="58"/>
      <c r="F55" s="59"/>
      <c r="G55" s="17"/>
    </row>
    <row r="56" spans="1:7" s="3" customFormat="1" ht="15.75" customHeight="1">
      <c r="A56" s="54" t="s">
        <v>333</v>
      </c>
      <c r="B56" s="55"/>
      <c r="C56" s="55"/>
      <c r="D56" s="55"/>
      <c r="E56" s="55"/>
      <c r="F56" s="56"/>
      <c r="G56" s="14">
        <v>1224.3</v>
      </c>
    </row>
    <row r="57" spans="1:7" s="3" customFormat="1" ht="15.75" customHeight="1">
      <c r="A57" s="54" t="s">
        <v>324</v>
      </c>
      <c r="B57" s="55"/>
      <c r="C57" s="55"/>
      <c r="D57" s="55"/>
      <c r="E57" s="55"/>
      <c r="F57" s="56"/>
      <c r="G57" s="14">
        <v>968.3</v>
      </c>
    </row>
    <row r="58" spans="1:7" s="3" customFormat="1" ht="15.75" customHeight="1">
      <c r="A58" s="54" t="s">
        <v>334</v>
      </c>
      <c r="B58" s="55"/>
      <c r="C58" s="55"/>
      <c r="D58" s="55"/>
      <c r="E58" s="55"/>
      <c r="F58" s="56"/>
      <c r="G58" s="14">
        <v>3517.51</v>
      </c>
    </row>
    <row r="59" spans="1:7" s="3" customFormat="1" ht="16.5" customHeight="1">
      <c r="A59" s="54" t="s">
        <v>328</v>
      </c>
      <c r="B59" s="55"/>
      <c r="C59" s="55"/>
      <c r="D59" s="55"/>
      <c r="E59" s="55"/>
      <c r="F59" s="56"/>
      <c r="G59" s="12">
        <v>1822.72</v>
      </c>
    </row>
    <row r="60" spans="1:7" s="3" customFormat="1" ht="16.5" customHeight="1">
      <c r="A60" s="54" t="s">
        <v>352</v>
      </c>
      <c r="B60" s="55"/>
      <c r="C60" s="55"/>
      <c r="D60" s="55"/>
      <c r="E60" s="55"/>
      <c r="F60" s="56"/>
      <c r="G60" s="12">
        <v>210.08</v>
      </c>
    </row>
    <row r="61" spans="1:7" s="3" customFormat="1" ht="16.5" customHeight="1">
      <c r="A61" s="54" t="s">
        <v>353</v>
      </c>
      <c r="B61" s="55"/>
      <c r="C61" s="55"/>
      <c r="D61" s="55"/>
      <c r="E61" s="55"/>
      <c r="F61" s="56"/>
      <c r="G61" s="12">
        <v>441.16</v>
      </c>
    </row>
    <row r="62" spans="1:7" s="3" customFormat="1" ht="16.5" customHeight="1">
      <c r="A62" s="54" t="s">
        <v>350</v>
      </c>
      <c r="B62" s="55"/>
      <c r="C62" s="55"/>
      <c r="D62" s="55"/>
      <c r="E62" s="55"/>
      <c r="F62" s="56"/>
      <c r="G62" s="12">
        <v>304.36</v>
      </c>
    </row>
    <row r="63" spans="1:7" s="3" customFormat="1" ht="16.5" customHeight="1">
      <c r="A63" s="54" t="s">
        <v>356</v>
      </c>
      <c r="B63" s="55"/>
      <c r="C63" s="55"/>
      <c r="D63" s="55"/>
      <c r="E63" s="55"/>
      <c r="F63" s="56"/>
      <c r="G63" s="12">
        <v>1495.74</v>
      </c>
    </row>
    <row r="64" spans="1:7" s="3" customFormat="1" ht="16.5" customHeight="1">
      <c r="A64" s="57" t="s">
        <v>365</v>
      </c>
      <c r="B64" s="58"/>
      <c r="C64" s="58"/>
      <c r="D64" s="58"/>
      <c r="E64" s="58"/>
      <c r="F64" s="59"/>
      <c r="G64" s="12"/>
    </row>
    <row r="65" spans="1:7" s="3" customFormat="1" ht="16.5" customHeight="1">
      <c r="A65" s="54" t="s">
        <v>348</v>
      </c>
      <c r="B65" s="55"/>
      <c r="C65" s="55"/>
      <c r="D65" s="55"/>
      <c r="E65" s="55"/>
      <c r="F65" s="56"/>
      <c r="G65" s="12">
        <v>210.08</v>
      </c>
    </row>
    <row r="66" spans="1:7" s="3" customFormat="1" ht="16.5" customHeight="1">
      <c r="A66" s="54" t="s">
        <v>350</v>
      </c>
      <c r="B66" s="55"/>
      <c r="C66" s="55"/>
      <c r="D66" s="55"/>
      <c r="E66" s="55"/>
      <c r="F66" s="56"/>
      <c r="G66" s="12">
        <v>172.18</v>
      </c>
    </row>
    <row r="67" spans="1:7" s="3" customFormat="1" ht="16.5" customHeight="1">
      <c r="A67" s="54" t="s">
        <v>340</v>
      </c>
      <c r="B67" s="55"/>
      <c r="C67" s="55"/>
      <c r="D67" s="55"/>
      <c r="E67" s="55"/>
      <c r="F67" s="56"/>
      <c r="G67" s="12">
        <v>29732.25</v>
      </c>
    </row>
    <row r="68" spans="1:7" s="3" customFormat="1" ht="16.5" customHeight="1">
      <c r="A68" s="54" t="s">
        <v>374</v>
      </c>
      <c r="B68" s="55"/>
      <c r="C68" s="55"/>
      <c r="D68" s="55"/>
      <c r="E68" s="55"/>
      <c r="F68" s="56"/>
      <c r="G68" s="12">
        <v>2904.9</v>
      </c>
    </row>
    <row r="69" spans="1:7" s="3" customFormat="1" ht="16.5" customHeight="1">
      <c r="A69" s="54" t="s">
        <v>332</v>
      </c>
      <c r="B69" s="55"/>
      <c r="C69" s="55"/>
      <c r="D69" s="55"/>
      <c r="E69" s="55"/>
      <c r="F69" s="56"/>
      <c r="G69" s="18">
        <v>1025.24</v>
      </c>
    </row>
    <row r="70" spans="1:7" s="3" customFormat="1" ht="16.5" customHeight="1">
      <c r="A70" s="54" t="s">
        <v>370</v>
      </c>
      <c r="B70" s="55"/>
      <c r="C70" s="55"/>
      <c r="D70" s="55"/>
      <c r="E70" s="55"/>
      <c r="F70" s="56"/>
      <c r="G70" s="12">
        <v>364.54</v>
      </c>
    </row>
    <row r="71" spans="1:7" s="3" customFormat="1" ht="16.5" customHeight="1">
      <c r="A71" s="54" t="s">
        <v>375</v>
      </c>
      <c r="B71" s="55"/>
      <c r="C71" s="55"/>
      <c r="D71" s="55"/>
      <c r="E71" s="55"/>
      <c r="F71" s="56"/>
      <c r="G71" s="8">
        <v>692.04</v>
      </c>
    </row>
    <row r="72" spans="1:7" s="3" customFormat="1" ht="16.5" customHeight="1">
      <c r="A72" s="54" t="s">
        <v>390</v>
      </c>
      <c r="B72" s="55"/>
      <c r="C72" s="55"/>
      <c r="D72" s="55"/>
      <c r="E72" s="55"/>
      <c r="F72" s="56"/>
      <c r="G72" s="8">
        <v>57169.97</v>
      </c>
    </row>
    <row r="73" spans="1:7" s="3" customFormat="1" ht="16.5" customHeight="1">
      <c r="A73" s="54" t="s">
        <v>387</v>
      </c>
      <c r="B73" s="55"/>
      <c r="C73" s="55"/>
      <c r="D73" s="55"/>
      <c r="E73" s="55"/>
      <c r="F73" s="56"/>
      <c r="G73" s="8">
        <v>2253.16</v>
      </c>
    </row>
    <row r="74" spans="1:7" s="3" customFormat="1" ht="16.5" customHeight="1">
      <c r="A74" s="57" t="s">
        <v>395</v>
      </c>
      <c r="B74" s="58"/>
      <c r="C74" s="58"/>
      <c r="D74" s="58"/>
      <c r="E74" s="58"/>
      <c r="F74" s="59"/>
      <c r="G74" s="8"/>
    </row>
    <row r="75" spans="1:7" s="3" customFormat="1" ht="16.5" customHeight="1">
      <c r="A75" s="54" t="s">
        <v>397</v>
      </c>
      <c r="B75" s="55"/>
      <c r="C75" s="55"/>
      <c r="D75" s="55"/>
      <c r="E75" s="55"/>
      <c r="F75" s="56"/>
      <c r="G75" s="8">
        <v>338.91</v>
      </c>
    </row>
    <row r="76" spans="1:7" s="3" customFormat="1" ht="16.5" customHeight="1">
      <c r="A76" s="54" t="s">
        <v>407</v>
      </c>
      <c r="B76" s="55"/>
      <c r="C76" s="55"/>
      <c r="D76" s="55"/>
      <c r="E76" s="55"/>
      <c r="F76" s="56"/>
      <c r="G76" s="8">
        <v>6309.64</v>
      </c>
    </row>
    <row r="77" spans="1:7" s="3" customFormat="1" ht="16.5" customHeight="1">
      <c r="A77" s="54" t="s">
        <v>328</v>
      </c>
      <c r="B77" s="55"/>
      <c r="C77" s="55"/>
      <c r="D77" s="55"/>
      <c r="E77" s="55"/>
      <c r="F77" s="56"/>
      <c r="G77" s="8">
        <v>911.36</v>
      </c>
    </row>
    <row r="78" spans="1:7" s="3" customFormat="1" ht="16.5" customHeight="1">
      <c r="A78" s="54" t="s">
        <v>403</v>
      </c>
      <c r="B78" s="55"/>
      <c r="C78" s="55"/>
      <c r="D78" s="55"/>
      <c r="E78" s="55"/>
      <c r="F78" s="56"/>
      <c r="G78" s="8">
        <v>968.3</v>
      </c>
    </row>
    <row r="79" spans="1:7" s="3" customFormat="1" ht="16.5" customHeight="1">
      <c r="A79" s="54" t="s">
        <v>351</v>
      </c>
      <c r="B79" s="55"/>
      <c r="C79" s="55"/>
      <c r="D79" s="55"/>
      <c r="E79" s="55"/>
      <c r="F79" s="56"/>
      <c r="G79" s="8">
        <v>892.8</v>
      </c>
    </row>
    <row r="80" spans="1:7" s="3" customFormat="1" ht="16.5" customHeight="1">
      <c r="A80" s="54" t="s">
        <v>350</v>
      </c>
      <c r="B80" s="55"/>
      <c r="C80" s="55"/>
      <c r="D80" s="55"/>
      <c r="E80" s="55"/>
      <c r="F80" s="56"/>
      <c r="G80" s="9">
        <v>352.39</v>
      </c>
    </row>
    <row r="81" spans="1:7" s="3" customFormat="1" ht="16.5" customHeight="1">
      <c r="A81" s="54" t="s">
        <v>419</v>
      </c>
      <c r="B81" s="55"/>
      <c r="C81" s="55"/>
      <c r="D81" s="55"/>
      <c r="E81" s="55"/>
      <c r="F81" s="56"/>
      <c r="G81" s="8">
        <v>12862.53</v>
      </c>
    </row>
    <row r="82" spans="1:7" s="3" customFormat="1" ht="16.5" customHeight="1">
      <c r="A82" s="54" t="s">
        <v>387</v>
      </c>
      <c r="B82" s="55"/>
      <c r="C82" s="55"/>
      <c r="D82" s="55"/>
      <c r="E82" s="55"/>
      <c r="F82" s="56"/>
      <c r="G82" s="8">
        <v>3157.45</v>
      </c>
    </row>
    <row r="83" spans="1:7" s="3" customFormat="1" ht="16.5" customHeight="1">
      <c r="A83" s="54" t="s">
        <v>420</v>
      </c>
      <c r="B83" s="55"/>
      <c r="C83" s="55"/>
      <c r="D83" s="55"/>
      <c r="E83" s="55"/>
      <c r="F83" s="56"/>
      <c r="G83" s="8">
        <v>4239.37</v>
      </c>
    </row>
    <row r="84" spans="1:7" s="3" customFormat="1" ht="16.5" customHeight="1">
      <c r="A84" s="57" t="s">
        <v>426</v>
      </c>
      <c r="B84" s="58"/>
      <c r="C84" s="58"/>
      <c r="D84" s="58"/>
      <c r="E84" s="58"/>
      <c r="F84" s="59"/>
      <c r="G84" s="8"/>
    </row>
    <row r="85" spans="1:7" s="3" customFormat="1" ht="16.5" customHeight="1">
      <c r="A85" s="54" t="s">
        <v>351</v>
      </c>
      <c r="B85" s="55"/>
      <c r="C85" s="55"/>
      <c r="D85" s="55"/>
      <c r="E85" s="55"/>
      <c r="F85" s="56"/>
      <c r="G85" s="37">
        <v>446.4</v>
      </c>
    </row>
    <row r="86" spans="1:7" s="3" customFormat="1" ht="16.5" customHeight="1">
      <c r="A86" s="54" t="s">
        <v>432</v>
      </c>
      <c r="B86" s="55"/>
      <c r="C86" s="55"/>
      <c r="D86" s="55"/>
      <c r="E86" s="55"/>
      <c r="F86" s="56"/>
      <c r="G86" s="8">
        <v>945.25</v>
      </c>
    </row>
    <row r="87" spans="1:7" s="3" customFormat="1" ht="16.5" customHeight="1">
      <c r="A87" s="54" t="s">
        <v>433</v>
      </c>
      <c r="B87" s="55"/>
      <c r="C87" s="55"/>
      <c r="D87" s="55"/>
      <c r="E87" s="55"/>
      <c r="F87" s="56"/>
      <c r="G87" s="8">
        <v>446.4</v>
      </c>
    </row>
    <row r="88" spans="1:7" s="3" customFormat="1" ht="16.5" customHeight="1">
      <c r="A88" s="54" t="s">
        <v>434</v>
      </c>
      <c r="B88" s="55"/>
      <c r="C88" s="55"/>
      <c r="D88" s="55"/>
      <c r="E88" s="55"/>
      <c r="F88" s="56"/>
      <c r="G88" s="8">
        <v>669.6</v>
      </c>
    </row>
    <row r="89" spans="1:7" s="3" customFormat="1" ht="16.5" customHeight="1">
      <c r="A89" s="54" t="s">
        <v>348</v>
      </c>
      <c r="B89" s="55"/>
      <c r="C89" s="55"/>
      <c r="D89" s="55"/>
      <c r="E89" s="55"/>
      <c r="F89" s="56"/>
      <c r="G89" s="8">
        <v>1562.49</v>
      </c>
    </row>
    <row r="90" spans="1:7" s="3" customFormat="1" ht="16.5" customHeight="1">
      <c r="A90" s="54" t="s">
        <v>350</v>
      </c>
      <c r="B90" s="55"/>
      <c r="C90" s="55"/>
      <c r="D90" s="55"/>
      <c r="E90" s="55"/>
      <c r="F90" s="56"/>
      <c r="G90" s="37">
        <v>607.1</v>
      </c>
    </row>
    <row r="91" spans="1:7" s="3" customFormat="1" ht="16.5" customHeight="1">
      <c r="A91" s="54" t="s">
        <v>344</v>
      </c>
      <c r="B91" s="55"/>
      <c r="C91" s="55"/>
      <c r="D91" s="55"/>
      <c r="E91" s="55"/>
      <c r="F91" s="56"/>
      <c r="G91" s="37">
        <v>322.78</v>
      </c>
    </row>
    <row r="92" spans="1:7" s="3" customFormat="1" ht="16.5" customHeight="1">
      <c r="A92" s="54" t="s">
        <v>428</v>
      </c>
      <c r="B92" s="55"/>
      <c r="C92" s="55"/>
      <c r="D92" s="55"/>
      <c r="E92" s="55"/>
      <c r="F92" s="56"/>
      <c r="G92" s="8">
        <v>484.15</v>
      </c>
    </row>
    <row r="93" spans="1:7" s="3" customFormat="1" ht="16.5" customHeight="1">
      <c r="A93" s="57" t="s">
        <v>446</v>
      </c>
      <c r="B93" s="58"/>
      <c r="C93" s="58"/>
      <c r="D93" s="58"/>
      <c r="E93" s="58"/>
      <c r="F93" s="59"/>
      <c r="G93" s="8"/>
    </row>
    <row r="94" spans="1:7" s="3" customFormat="1" ht="16.5" customHeight="1">
      <c r="A94" s="54" t="s">
        <v>338</v>
      </c>
      <c r="B94" s="55"/>
      <c r="C94" s="55"/>
      <c r="D94" s="55"/>
      <c r="E94" s="55"/>
      <c r="F94" s="56"/>
      <c r="G94" s="8">
        <v>1967.06</v>
      </c>
    </row>
    <row r="95" spans="1:7" s="3" customFormat="1" ht="16.5" customHeight="1">
      <c r="A95" s="54" t="s">
        <v>465</v>
      </c>
      <c r="B95" s="55"/>
      <c r="C95" s="55"/>
      <c r="D95" s="55"/>
      <c r="E95" s="55"/>
      <c r="F95" s="56"/>
      <c r="G95" s="8">
        <v>1025.24</v>
      </c>
    </row>
    <row r="96" spans="1:7" s="3" customFormat="1" ht="16.5" customHeight="1">
      <c r="A96" s="57" t="s">
        <v>515</v>
      </c>
      <c r="B96" s="58"/>
      <c r="C96" s="58"/>
      <c r="D96" s="58"/>
      <c r="E96" s="58"/>
      <c r="F96" s="59"/>
      <c r="G96" s="8"/>
    </row>
    <row r="97" spans="1:7" s="3" customFormat="1" ht="16.5" customHeight="1">
      <c r="A97" s="54" t="s">
        <v>370</v>
      </c>
      <c r="B97" s="55"/>
      <c r="C97" s="55"/>
      <c r="D97" s="55"/>
      <c r="E97" s="55"/>
      <c r="F97" s="56"/>
      <c r="G97" s="8">
        <v>106.33</v>
      </c>
    </row>
    <row r="98" spans="1:7" s="3" customFormat="1" ht="16.5" customHeight="1">
      <c r="A98" s="54" t="s">
        <v>519</v>
      </c>
      <c r="B98" s="55"/>
      <c r="C98" s="55"/>
      <c r="D98" s="55"/>
      <c r="E98" s="55"/>
      <c r="F98" s="56"/>
      <c r="G98" s="8">
        <v>3117.25</v>
      </c>
    </row>
    <row r="99" spans="1:7" s="3" customFormat="1" ht="16.5" customHeight="1">
      <c r="A99" s="54" t="s">
        <v>520</v>
      </c>
      <c r="B99" s="55"/>
      <c r="C99" s="55"/>
      <c r="D99" s="55"/>
      <c r="E99" s="55"/>
      <c r="F99" s="56"/>
      <c r="G99" s="8">
        <v>1663.16</v>
      </c>
    </row>
    <row r="100" spans="1:7" s="3" customFormat="1" ht="16.5" customHeight="1">
      <c r="A100" s="54" t="s">
        <v>344</v>
      </c>
      <c r="B100" s="55"/>
      <c r="C100" s="55"/>
      <c r="D100" s="55"/>
      <c r="E100" s="55"/>
      <c r="F100" s="56"/>
      <c r="G100" s="8">
        <v>2109.79</v>
      </c>
    </row>
    <row r="101" spans="1:7" s="3" customFormat="1" ht="16.5" customHeight="1">
      <c r="A101" s="54" t="s">
        <v>524</v>
      </c>
      <c r="B101" s="55"/>
      <c r="C101" s="55"/>
      <c r="D101" s="55"/>
      <c r="E101" s="55"/>
      <c r="F101" s="56"/>
      <c r="G101" s="8">
        <v>4738.12</v>
      </c>
    </row>
    <row r="102" spans="1:7" s="3" customFormat="1" ht="16.5" customHeight="1">
      <c r="A102" s="54" t="s">
        <v>539</v>
      </c>
      <c r="B102" s="55"/>
      <c r="C102" s="55"/>
      <c r="D102" s="55"/>
      <c r="E102" s="55"/>
      <c r="F102" s="56"/>
      <c r="G102" s="37">
        <v>1215</v>
      </c>
    </row>
    <row r="103" spans="1:7" s="3" customFormat="1" ht="16.5" customHeight="1">
      <c r="A103" s="54" t="s">
        <v>540</v>
      </c>
      <c r="B103" s="55"/>
      <c r="C103" s="55"/>
      <c r="D103" s="55"/>
      <c r="E103" s="55"/>
      <c r="F103" s="56"/>
      <c r="G103" s="8">
        <v>17703.96</v>
      </c>
    </row>
    <row r="104" spans="1:7" s="3" customFormat="1" ht="16.5" customHeight="1">
      <c r="A104" s="54" t="s">
        <v>537</v>
      </c>
      <c r="B104" s="55"/>
      <c r="C104" s="55"/>
      <c r="D104" s="55"/>
      <c r="E104" s="55"/>
      <c r="F104" s="56"/>
      <c r="G104" s="8">
        <v>1564.24</v>
      </c>
    </row>
    <row r="105" spans="1:7" s="3" customFormat="1" ht="16.5" customHeight="1">
      <c r="A105" s="54" t="s">
        <v>541</v>
      </c>
      <c r="B105" s="55"/>
      <c r="C105" s="55"/>
      <c r="D105" s="55"/>
      <c r="E105" s="55"/>
      <c r="F105" s="56"/>
      <c r="G105" s="8">
        <v>4661.23</v>
      </c>
    </row>
    <row r="106" spans="1:7" s="3" customFormat="1" ht="16.5" customHeight="1">
      <c r="A106" s="54" t="s">
        <v>538</v>
      </c>
      <c r="B106" s="55"/>
      <c r="C106" s="55"/>
      <c r="D106" s="55"/>
      <c r="E106" s="55"/>
      <c r="F106" s="56"/>
      <c r="G106" s="8">
        <v>2299.61</v>
      </c>
    </row>
    <row r="107" spans="1:7" s="3" customFormat="1" ht="16.5" customHeight="1">
      <c r="A107" s="54" t="s">
        <v>542</v>
      </c>
      <c r="B107" s="55"/>
      <c r="C107" s="55"/>
      <c r="D107" s="55"/>
      <c r="E107" s="55"/>
      <c r="F107" s="56"/>
      <c r="G107" s="8">
        <v>3456.67</v>
      </c>
    </row>
    <row r="108" spans="1:7" s="3" customFormat="1" ht="16.5" customHeight="1">
      <c r="A108" s="54" t="s">
        <v>543</v>
      </c>
      <c r="B108" s="55"/>
      <c r="C108" s="55"/>
      <c r="D108" s="55"/>
      <c r="E108" s="55"/>
      <c r="F108" s="56"/>
      <c r="G108" s="8">
        <v>1842.19</v>
      </c>
    </row>
    <row r="109" spans="1:7" s="3" customFormat="1" ht="16.5" customHeight="1">
      <c r="A109" s="54" t="s">
        <v>544</v>
      </c>
      <c r="B109" s="55"/>
      <c r="C109" s="55"/>
      <c r="D109" s="55"/>
      <c r="E109" s="55"/>
      <c r="F109" s="56"/>
      <c r="G109" s="8">
        <v>889.35</v>
      </c>
    </row>
    <row r="110" spans="1:7" s="3" customFormat="1" ht="16.5" customHeight="1">
      <c r="A110" s="54" t="s">
        <v>536</v>
      </c>
      <c r="B110" s="55"/>
      <c r="C110" s="55"/>
      <c r="D110" s="55"/>
      <c r="E110" s="55"/>
      <c r="F110" s="56"/>
      <c r="G110" s="8">
        <v>403.75</v>
      </c>
    </row>
    <row r="111" spans="1:7" s="3" customFormat="1" ht="16.5" customHeight="1">
      <c r="A111" s="57" t="s">
        <v>559</v>
      </c>
      <c r="B111" s="58"/>
      <c r="C111" s="58"/>
      <c r="D111" s="58"/>
      <c r="E111" s="58"/>
      <c r="F111" s="59"/>
      <c r="G111" s="8"/>
    </row>
    <row r="112" spans="1:7" s="3" customFormat="1" ht="16.5" customHeight="1">
      <c r="A112" s="54" t="s">
        <v>560</v>
      </c>
      <c r="B112" s="55"/>
      <c r="C112" s="55"/>
      <c r="D112" s="55"/>
      <c r="E112" s="55"/>
      <c r="F112" s="56"/>
      <c r="G112" s="12">
        <v>227.92</v>
      </c>
    </row>
    <row r="113" spans="1:7" s="3" customFormat="1" ht="16.5" customHeight="1">
      <c r="A113" s="54" t="s">
        <v>328</v>
      </c>
      <c r="B113" s="55"/>
      <c r="C113" s="55"/>
      <c r="D113" s="55"/>
      <c r="E113" s="55"/>
      <c r="F113" s="56"/>
      <c r="G113" s="12">
        <v>911.36</v>
      </c>
    </row>
    <row r="114" spans="1:7" s="3" customFormat="1" ht="16.5" customHeight="1">
      <c r="A114" s="54" t="s">
        <v>582</v>
      </c>
      <c r="B114" s="55"/>
      <c r="C114" s="55"/>
      <c r="D114" s="55"/>
      <c r="E114" s="55"/>
      <c r="F114" s="56"/>
      <c r="G114" s="12">
        <v>774.64</v>
      </c>
    </row>
    <row r="115" spans="1:7" s="3" customFormat="1" ht="16.5" customHeight="1">
      <c r="A115" s="54" t="s">
        <v>585</v>
      </c>
      <c r="B115" s="55"/>
      <c r="C115" s="55"/>
      <c r="D115" s="55"/>
      <c r="E115" s="55"/>
      <c r="F115" s="56"/>
      <c r="G115" s="12">
        <v>968.3</v>
      </c>
    </row>
    <row r="116" spans="1:7" s="3" customFormat="1" ht="16.5" customHeight="1">
      <c r="A116" s="54" t="s">
        <v>594</v>
      </c>
      <c r="B116" s="55"/>
      <c r="C116" s="55"/>
      <c r="D116" s="55"/>
      <c r="E116" s="55"/>
      <c r="F116" s="56"/>
      <c r="G116" s="12">
        <v>341.76</v>
      </c>
    </row>
    <row r="117" spans="1:7" s="3" customFormat="1" ht="16.5" customHeight="1">
      <c r="A117" s="54" t="s">
        <v>584</v>
      </c>
      <c r="B117" s="55"/>
      <c r="C117" s="55"/>
      <c r="D117" s="55"/>
      <c r="E117" s="55"/>
      <c r="F117" s="56"/>
      <c r="G117" s="12">
        <v>968.3</v>
      </c>
    </row>
    <row r="118" spans="1:7" s="3" customFormat="1" ht="16.5" customHeight="1">
      <c r="A118" s="54" t="s">
        <v>333</v>
      </c>
      <c r="B118" s="55"/>
      <c r="C118" s="55"/>
      <c r="D118" s="55"/>
      <c r="E118" s="55"/>
      <c r="F118" s="56"/>
      <c r="G118" s="12">
        <v>968.3</v>
      </c>
    </row>
    <row r="119" spans="1:7" s="3" customFormat="1" ht="16.5" customHeight="1">
      <c r="A119" s="54" t="s">
        <v>602</v>
      </c>
      <c r="B119" s="55"/>
      <c r="C119" s="55"/>
      <c r="D119" s="55"/>
      <c r="E119" s="55"/>
      <c r="F119" s="56"/>
      <c r="G119" s="12">
        <v>753.37</v>
      </c>
    </row>
    <row r="120" spans="1:7" s="3" customFormat="1" ht="16.5" customHeight="1">
      <c r="A120" s="57" t="s">
        <v>614</v>
      </c>
      <c r="B120" s="58"/>
      <c r="C120" s="58"/>
      <c r="D120" s="58"/>
      <c r="E120" s="58"/>
      <c r="F120" s="59"/>
      <c r="G120" s="8"/>
    </row>
    <row r="121" spans="1:7" s="3" customFormat="1" ht="16.5" customHeight="1">
      <c r="A121" s="54" t="s">
        <v>568</v>
      </c>
      <c r="B121" s="55"/>
      <c r="C121" s="55"/>
      <c r="D121" s="55"/>
      <c r="E121" s="55"/>
      <c r="F121" s="56"/>
      <c r="G121" s="12">
        <v>3583.39</v>
      </c>
    </row>
    <row r="122" spans="1:7" s="3" customFormat="1" ht="16.5" customHeight="1">
      <c r="A122" s="54" t="s">
        <v>618</v>
      </c>
      <c r="B122" s="55"/>
      <c r="C122" s="55"/>
      <c r="D122" s="55"/>
      <c r="E122" s="55"/>
      <c r="F122" s="56"/>
      <c r="G122" s="12">
        <v>165.08</v>
      </c>
    </row>
    <row r="123" spans="1:7" s="3" customFormat="1" ht="16.5" customHeight="1">
      <c r="A123" s="54" t="s">
        <v>615</v>
      </c>
      <c r="B123" s="55"/>
      <c r="C123" s="55"/>
      <c r="D123" s="55"/>
      <c r="E123" s="55"/>
      <c r="F123" s="56"/>
      <c r="G123" s="12">
        <v>62.79</v>
      </c>
    </row>
    <row r="124" spans="1:7" s="3" customFormat="1" ht="16.5" customHeight="1">
      <c r="A124" s="54" t="s">
        <v>436</v>
      </c>
      <c r="B124" s="55"/>
      <c r="C124" s="55"/>
      <c r="D124" s="55"/>
      <c r="E124" s="55"/>
      <c r="F124" s="56"/>
      <c r="G124" s="12">
        <v>968.3</v>
      </c>
    </row>
    <row r="125" spans="1:7" s="3" customFormat="1" ht="16.5" customHeight="1">
      <c r="A125" s="54" t="s">
        <v>324</v>
      </c>
      <c r="B125" s="55"/>
      <c r="C125" s="55"/>
      <c r="D125" s="55"/>
      <c r="E125" s="55"/>
      <c r="F125" s="56"/>
      <c r="G125" s="12">
        <v>968.3</v>
      </c>
    </row>
    <row r="126" spans="1:7" s="3" customFormat="1" ht="16.5" customHeight="1">
      <c r="A126" s="54" t="s">
        <v>338</v>
      </c>
      <c r="B126" s="55"/>
      <c r="C126" s="55"/>
      <c r="D126" s="55"/>
      <c r="E126" s="55"/>
      <c r="F126" s="56"/>
      <c r="G126" s="12">
        <v>1537.86</v>
      </c>
    </row>
    <row r="127" spans="1:7" s="3" customFormat="1" ht="16.5" customHeight="1">
      <c r="A127" s="57" t="s">
        <v>43</v>
      </c>
      <c r="B127" s="58"/>
      <c r="C127" s="58"/>
      <c r="D127" s="58"/>
      <c r="E127" s="58"/>
      <c r="F127" s="59"/>
      <c r="G127" s="12"/>
    </row>
    <row r="128" spans="1:7" s="3" customFormat="1" ht="16.5" customHeight="1">
      <c r="A128" s="54" t="s">
        <v>44</v>
      </c>
      <c r="B128" s="55"/>
      <c r="C128" s="55"/>
      <c r="D128" s="55"/>
      <c r="E128" s="55"/>
      <c r="F128" s="56"/>
      <c r="G128" s="12">
        <v>640.78</v>
      </c>
    </row>
    <row r="129" spans="1:7" s="3" customFormat="1" ht="16.5" customHeight="1">
      <c r="A129" s="54" t="s">
        <v>51</v>
      </c>
      <c r="B129" s="55"/>
      <c r="C129" s="55"/>
      <c r="D129" s="55"/>
      <c r="E129" s="55"/>
      <c r="F129" s="56"/>
      <c r="G129" s="12">
        <v>484.15</v>
      </c>
    </row>
    <row r="130" spans="1:7" s="3" customFormat="1" ht="16.5" customHeight="1">
      <c r="A130" s="54" t="s">
        <v>332</v>
      </c>
      <c r="B130" s="55"/>
      <c r="C130" s="55"/>
      <c r="D130" s="55"/>
      <c r="E130" s="55"/>
      <c r="F130" s="56"/>
      <c r="G130" s="12">
        <v>4215.04</v>
      </c>
    </row>
    <row r="131" spans="1:7" s="3" customFormat="1" ht="16.5" customHeight="1">
      <c r="A131" s="54" t="s">
        <v>338</v>
      </c>
      <c r="B131" s="55"/>
      <c r="C131" s="55"/>
      <c r="D131" s="55"/>
      <c r="E131" s="55"/>
      <c r="F131" s="56"/>
      <c r="G131" s="12">
        <v>2387.47</v>
      </c>
    </row>
    <row r="132" spans="1:7" s="3" customFormat="1" ht="16.5" customHeight="1">
      <c r="A132" s="54" t="s">
        <v>28</v>
      </c>
      <c r="B132" s="55"/>
      <c r="C132" s="55"/>
      <c r="D132" s="55"/>
      <c r="E132" s="55"/>
      <c r="F132" s="56"/>
      <c r="G132" s="12">
        <v>1384.07</v>
      </c>
    </row>
    <row r="133" spans="1:7" s="3" customFormat="1" ht="16.5" customHeight="1">
      <c r="A133" s="54" t="s">
        <v>379</v>
      </c>
      <c r="B133" s="55"/>
      <c r="C133" s="55"/>
      <c r="D133" s="55"/>
      <c r="E133" s="55"/>
      <c r="F133" s="56"/>
      <c r="G133" s="12">
        <v>2383.08</v>
      </c>
    </row>
    <row r="134" spans="1:7" s="3" customFormat="1" ht="16.5" customHeight="1">
      <c r="A134" s="54" t="s">
        <v>75</v>
      </c>
      <c r="B134" s="55"/>
      <c r="C134" s="55"/>
      <c r="D134" s="55"/>
      <c r="E134" s="55"/>
      <c r="F134" s="56"/>
      <c r="G134" s="12">
        <v>1785.6</v>
      </c>
    </row>
    <row r="135" spans="1:7" s="3" customFormat="1" ht="16.5" customHeight="1">
      <c r="A135" s="54" t="s">
        <v>74</v>
      </c>
      <c r="B135" s="55"/>
      <c r="C135" s="55"/>
      <c r="D135" s="55"/>
      <c r="E135" s="55"/>
      <c r="F135" s="56"/>
      <c r="G135" s="12">
        <v>655.48</v>
      </c>
    </row>
    <row r="136" spans="1:7" s="3" customFormat="1" ht="16.5" customHeight="1">
      <c r="A136" s="54" t="s">
        <v>71</v>
      </c>
      <c r="B136" s="55"/>
      <c r="C136" s="55"/>
      <c r="D136" s="55"/>
      <c r="E136" s="55"/>
      <c r="F136" s="56"/>
      <c r="G136" s="12">
        <v>892.8</v>
      </c>
    </row>
    <row r="137" spans="1:7" s="3" customFormat="1" ht="16.5" customHeight="1">
      <c r="A137" s="54" t="s">
        <v>348</v>
      </c>
      <c r="B137" s="55"/>
      <c r="C137" s="55"/>
      <c r="D137" s="55"/>
      <c r="E137" s="55"/>
      <c r="F137" s="56"/>
      <c r="G137" s="12">
        <v>428.57</v>
      </c>
    </row>
    <row r="138" spans="1:7" s="3" customFormat="1" ht="16.5" customHeight="1">
      <c r="A138" s="54" t="s">
        <v>350</v>
      </c>
      <c r="B138" s="55"/>
      <c r="C138" s="55"/>
      <c r="D138" s="55"/>
      <c r="E138" s="55"/>
      <c r="F138" s="56"/>
      <c r="G138" s="12">
        <v>556.69</v>
      </c>
    </row>
    <row r="139" spans="1:7" s="3" customFormat="1" ht="16.5" customHeight="1">
      <c r="A139" s="54" t="s">
        <v>643</v>
      </c>
      <c r="B139" s="55"/>
      <c r="C139" s="55"/>
      <c r="D139" s="55"/>
      <c r="E139" s="55"/>
      <c r="F139" s="56"/>
      <c r="G139" s="12">
        <v>16818</v>
      </c>
    </row>
    <row r="140" spans="1:7" s="3" customFormat="1" ht="16.5" customHeight="1">
      <c r="A140" s="54" t="s">
        <v>637</v>
      </c>
      <c r="B140" s="55"/>
      <c r="C140" s="55"/>
      <c r="D140" s="55"/>
      <c r="E140" s="55"/>
      <c r="F140" s="56"/>
      <c r="G140" s="12">
        <v>5058</v>
      </c>
    </row>
    <row r="141" spans="1:7" s="3" customFormat="1" ht="16.5" customHeight="1">
      <c r="A141" s="54" t="s">
        <v>126</v>
      </c>
      <c r="B141" s="55"/>
      <c r="C141" s="55"/>
      <c r="D141" s="55"/>
      <c r="E141" s="55"/>
      <c r="F141" s="56"/>
      <c r="G141" s="12">
        <v>455.68</v>
      </c>
    </row>
    <row r="142" spans="1:7" s="3" customFormat="1" ht="16.5" customHeight="1">
      <c r="A142" s="54" t="s">
        <v>332</v>
      </c>
      <c r="B142" s="55"/>
      <c r="C142" s="55"/>
      <c r="D142" s="55"/>
      <c r="E142" s="55"/>
      <c r="F142" s="56"/>
      <c r="G142" s="12">
        <v>3030.27</v>
      </c>
    </row>
    <row r="143" spans="1:7" s="3" customFormat="1" ht="16.5" customHeight="1">
      <c r="A143" s="57" t="s">
        <v>298</v>
      </c>
      <c r="B143" s="58"/>
      <c r="C143" s="58"/>
      <c r="D143" s="58"/>
      <c r="E143" s="58"/>
      <c r="F143" s="59"/>
      <c r="G143" s="12"/>
    </row>
    <row r="144" spans="1:7" s="3" customFormat="1" ht="16.5" customHeight="1">
      <c r="A144" s="54" t="s">
        <v>126</v>
      </c>
      <c r="B144" s="55"/>
      <c r="C144" s="55"/>
      <c r="D144" s="55"/>
      <c r="E144" s="55"/>
      <c r="F144" s="56"/>
      <c r="G144" s="12">
        <v>455.68</v>
      </c>
    </row>
    <row r="145" spans="1:7" s="3" customFormat="1" ht="16.5" customHeight="1">
      <c r="A145" s="54" t="s">
        <v>47</v>
      </c>
      <c r="B145" s="55"/>
      <c r="C145" s="55"/>
      <c r="D145" s="55"/>
      <c r="E145" s="55"/>
      <c r="F145" s="56"/>
      <c r="G145" s="12">
        <v>3030.27</v>
      </c>
    </row>
    <row r="146" spans="1:7" s="3" customFormat="1" ht="16.5" customHeight="1">
      <c r="A146" s="57" t="s">
        <v>172</v>
      </c>
      <c r="B146" s="58"/>
      <c r="C146" s="58"/>
      <c r="D146" s="58"/>
      <c r="E146" s="58"/>
      <c r="F146" s="59"/>
      <c r="G146" s="12"/>
    </row>
    <row r="147" spans="1:7" s="3" customFormat="1" ht="16.5" customHeight="1">
      <c r="A147" s="54" t="s">
        <v>180</v>
      </c>
      <c r="B147" s="55"/>
      <c r="C147" s="55"/>
      <c r="D147" s="55"/>
      <c r="E147" s="55"/>
      <c r="F147" s="56"/>
      <c r="G147" s="12">
        <v>4746.89</v>
      </c>
    </row>
    <row r="148" spans="1:7" s="3" customFormat="1" ht="16.5" customHeight="1">
      <c r="A148" s="54" t="s">
        <v>179</v>
      </c>
      <c r="B148" s="55"/>
      <c r="C148" s="55"/>
      <c r="D148" s="55"/>
      <c r="E148" s="55"/>
      <c r="F148" s="56"/>
      <c r="G148" s="8">
        <v>3548.79</v>
      </c>
    </row>
    <row r="149" spans="1:7" s="3" customFormat="1" ht="16.5" customHeight="1">
      <c r="A149" s="54" t="s">
        <v>181</v>
      </c>
      <c r="B149" s="55"/>
      <c r="C149" s="55"/>
      <c r="D149" s="55"/>
      <c r="E149" s="55"/>
      <c r="F149" s="56"/>
      <c r="G149" s="8">
        <v>125943.32</v>
      </c>
    </row>
    <row r="150" spans="1:7" s="3" customFormat="1" ht="16.5" customHeight="1">
      <c r="A150" s="54" t="s">
        <v>328</v>
      </c>
      <c r="B150" s="55"/>
      <c r="C150" s="55"/>
      <c r="D150" s="55"/>
      <c r="E150" s="55"/>
      <c r="F150" s="56"/>
      <c r="G150" s="8">
        <v>911.36</v>
      </c>
    </row>
    <row r="151" spans="1:7" s="3" customFormat="1" ht="16.5" customHeight="1">
      <c r="A151" s="54" t="s">
        <v>203</v>
      </c>
      <c r="B151" s="55"/>
      <c r="C151" s="55"/>
      <c r="D151" s="55"/>
      <c r="E151" s="55"/>
      <c r="F151" s="56"/>
      <c r="G151" s="8">
        <v>1936.6</v>
      </c>
    </row>
    <row r="152" spans="1:7" s="3" customFormat="1" ht="16.5" customHeight="1">
      <c r="A152" s="54" t="s">
        <v>204</v>
      </c>
      <c r="B152" s="55"/>
      <c r="C152" s="55"/>
      <c r="D152" s="55"/>
      <c r="E152" s="55"/>
      <c r="F152" s="56"/>
      <c r="G152" s="8">
        <v>9286</v>
      </c>
    </row>
    <row r="153" spans="1:7" s="3" customFormat="1" ht="16.5" customHeight="1">
      <c r="A153" s="54" t="s">
        <v>205</v>
      </c>
      <c r="B153" s="55"/>
      <c r="C153" s="55"/>
      <c r="D153" s="55"/>
      <c r="E153" s="55"/>
      <c r="F153" s="56"/>
      <c r="G153" s="8">
        <v>3377.09</v>
      </c>
    </row>
    <row r="154" spans="1:7" s="3" customFormat="1" ht="16.5" customHeight="1">
      <c r="A154" s="54" t="s">
        <v>221</v>
      </c>
      <c r="B154" s="55"/>
      <c r="C154" s="55"/>
      <c r="D154" s="55"/>
      <c r="E154" s="55"/>
      <c r="F154" s="56"/>
      <c r="G154" s="8">
        <v>684.23</v>
      </c>
    </row>
    <row r="155" spans="1:7" s="3" customFormat="1" ht="16.5" customHeight="1">
      <c r="A155" s="54" t="s">
        <v>222</v>
      </c>
      <c r="B155" s="55"/>
      <c r="C155" s="55"/>
      <c r="D155" s="55"/>
      <c r="E155" s="55"/>
      <c r="F155" s="56"/>
      <c r="G155" s="8">
        <v>866.04</v>
      </c>
    </row>
    <row r="156" spans="1:7" s="3" customFormat="1" ht="16.5" customHeight="1">
      <c r="A156" s="54" t="s">
        <v>350</v>
      </c>
      <c r="B156" s="55"/>
      <c r="C156" s="55"/>
      <c r="D156" s="55"/>
      <c r="E156" s="55"/>
      <c r="F156" s="56"/>
      <c r="G156" s="8">
        <v>121.85</v>
      </c>
    </row>
    <row r="157" spans="1:7" s="3" customFormat="1" ht="16.5" customHeight="1">
      <c r="A157" s="57" t="s">
        <v>182</v>
      </c>
      <c r="B157" s="58"/>
      <c r="C157" s="58"/>
      <c r="D157" s="58"/>
      <c r="E157" s="58"/>
      <c r="F157" s="59"/>
      <c r="G157" s="8"/>
    </row>
    <row r="158" spans="1:7" s="3" customFormat="1" ht="16.5" customHeight="1">
      <c r="A158" s="54" t="s">
        <v>115</v>
      </c>
      <c r="B158" s="55"/>
      <c r="C158" s="55"/>
      <c r="D158" s="55"/>
      <c r="E158" s="55"/>
      <c r="F158" s="56"/>
      <c r="G158" s="8">
        <v>103454.88</v>
      </c>
    </row>
    <row r="159" spans="1:7" s="3" customFormat="1" ht="16.5" customHeight="1">
      <c r="A159" s="54" t="s">
        <v>116</v>
      </c>
      <c r="B159" s="55"/>
      <c r="C159" s="55"/>
      <c r="D159" s="55"/>
      <c r="E159" s="55"/>
      <c r="F159" s="56"/>
      <c r="G159" s="8">
        <v>30092.78</v>
      </c>
    </row>
    <row r="160" spans="1:7" s="3" customFormat="1" ht="16.5" customHeight="1">
      <c r="A160" s="54" t="s">
        <v>117</v>
      </c>
      <c r="B160" s="55"/>
      <c r="C160" s="55"/>
      <c r="D160" s="55"/>
      <c r="E160" s="55"/>
      <c r="F160" s="56"/>
      <c r="G160" s="8">
        <v>10044.75</v>
      </c>
    </row>
    <row r="161" spans="1:7" s="3" customFormat="1" ht="16.5" customHeight="1">
      <c r="A161" s="54" t="s">
        <v>97</v>
      </c>
      <c r="B161" s="55"/>
      <c r="C161" s="55"/>
      <c r="D161" s="55"/>
      <c r="E161" s="55"/>
      <c r="F161" s="56"/>
      <c r="G161" s="8">
        <v>512.62</v>
      </c>
    </row>
    <row r="162" spans="1:7" s="3" customFormat="1" ht="16.5" customHeight="1">
      <c r="A162" s="54" t="s">
        <v>344</v>
      </c>
      <c r="B162" s="55"/>
      <c r="C162" s="55"/>
      <c r="D162" s="55"/>
      <c r="E162" s="55"/>
      <c r="F162" s="56"/>
      <c r="G162" s="8">
        <v>484.15</v>
      </c>
    </row>
    <row r="163" spans="1:7" s="3" customFormat="1" ht="16.5" customHeight="1">
      <c r="A163" s="54" t="s">
        <v>129</v>
      </c>
      <c r="B163" s="55"/>
      <c r="C163" s="55"/>
      <c r="D163" s="55"/>
      <c r="E163" s="55"/>
      <c r="F163" s="56"/>
      <c r="G163" s="8">
        <v>250.62</v>
      </c>
    </row>
    <row r="164" spans="1:7" s="3" customFormat="1" ht="16.5" customHeight="1">
      <c r="A164" s="54" t="s">
        <v>332</v>
      </c>
      <c r="B164" s="55"/>
      <c r="C164" s="55"/>
      <c r="D164" s="55"/>
      <c r="E164" s="55"/>
      <c r="F164" s="56"/>
      <c r="G164" s="8">
        <v>911.36</v>
      </c>
    </row>
    <row r="165" spans="1:7" s="3" customFormat="1" ht="16.5" customHeight="1">
      <c r="A165" s="54" t="s">
        <v>98</v>
      </c>
      <c r="B165" s="55"/>
      <c r="C165" s="55"/>
      <c r="D165" s="55"/>
      <c r="E165" s="55"/>
      <c r="F165" s="56"/>
      <c r="G165" s="8">
        <v>911.36</v>
      </c>
    </row>
    <row r="166" spans="1:7" s="3" customFormat="1" ht="16.5" customHeight="1">
      <c r="A166" s="54" t="s">
        <v>99</v>
      </c>
      <c r="B166" s="55"/>
      <c r="C166" s="55"/>
      <c r="D166" s="55"/>
      <c r="E166" s="55"/>
      <c r="F166" s="56"/>
      <c r="G166" s="8">
        <v>968.3</v>
      </c>
    </row>
    <row r="167" spans="1:7" s="3" customFormat="1" ht="16.5" customHeight="1">
      <c r="A167" s="54" t="s">
        <v>628</v>
      </c>
      <c r="B167" s="55"/>
      <c r="C167" s="55"/>
      <c r="D167" s="55"/>
      <c r="E167" s="55"/>
      <c r="F167" s="56"/>
      <c r="G167" s="8">
        <v>862.74</v>
      </c>
    </row>
    <row r="168" spans="1:7" s="3" customFormat="1" ht="16.5" customHeight="1">
      <c r="A168" s="54" t="s">
        <v>350</v>
      </c>
      <c r="B168" s="55"/>
      <c r="C168" s="55"/>
      <c r="D168" s="55"/>
      <c r="E168" s="55"/>
      <c r="F168" s="56"/>
      <c r="G168" s="8">
        <v>121.85</v>
      </c>
    </row>
  </sheetData>
  <mergeCells count="165">
    <mergeCell ref="A167:F167"/>
    <mergeCell ref="A168:F168"/>
    <mergeCell ref="A163:F163"/>
    <mergeCell ref="A159:F159"/>
    <mergeCell ref="A160:F160"/>
    <mergeCell ref="A161:F161"/>
    <mergeCell ref="A162:F162"/>
    <mergeCell ref="A164:F164"/>
    <mergeCell ref="A165:F165"/>
    <mergeCell ref="A166:F166"/>
    <mergeCell ref="A149:F149"/>
    <mergeCell ref="A150:F150"/>
    <mergeCell ref="A151:F151"/>
    <mergeCell ref="A117:F117"/>
    <mergeCell ref="A118:F118"/>
    <mergeCell ref="A119:F119"/>
    <mergeCell ref="A120:F120"/>
    <mergeCell ref="A121:F121"/>
    <mergeCell ref="A122:F122"/>
    <mergeCell ref="A123:F123"/>
    <mergeCell ref="A113:F113"/>
    <mergeCell ref="A114:F114"/>
    <mergeCell ref="A115:F115"/>
    <mergeCell ref="A116:F116"/>
    <mergeCell ref="A11:F11"/>
    <mergeCell ref="A12:G12"/>
    <mergeCell ref="A14:G14"/>
    <mergeCell ref="A15:F16"/>
    <mergeCell ref="G15:G16"/>
    <mergeCell ref="A7:F7"/>
    <mergeCell ref="A8:F9"/>
    <mergeCell ref="G8:G9"/>
    <mergeCell ref="A10:G10"/>
    <mergeCell ref="A1:G1"/>
    <mergeCell ref="A2:G2"/>
    <mergeCell ref="A4:G4"/>
    <mergeCell ref="A6:F6"/>
    <mergeCell ref="A17:G17"/>
    <mergeCell ref="A18:F18"/>
    <mergeCell ref="A19:F19"/>
    <mergeCell ref="A20:F20"/>
    <mergeCell ref="A21:F21"/>
    <mergeCell ref="A22:F22"/>
    <mergeCell ref="A23:D23"/>
    <mergeCell ref="A24:D24"/>
    <mergeCell ref="A27:D27"/>
    <mergeCell ref="A34:F34"/>
    <mergeCell ref="D35:F35"/>
    <mergeCell ref="D36:F36"/>
    <mergeCell ref="A28:F28"/>
    <mergeCell ref="A29:D29"/>
    <mergeCell ref="A30:D30"/>
    <mergeCell ref="A31:D31"/>
    <mergeCell ref="A32:D32"/>
    <mergeCell ref="A33:D33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A47:G47"/>
    <mergeCell ref="A48:F48"/>
    <mergeCell ref="A49:F49"/>
    <mergeCell ref="A50:F50"/>
    <mergeCell ref="A51:F51"/>
    <mergeCell ref="A54:F54"/>
    <mergeCell ref="A52:F52"/>
    <mergeCell ref="A53:F53"/>
    <mergeCell ref="A55:F55"/>
    <mergeCell ref="A56:F56"/>
    <mergeCell ref="A57:F57"/>
    <mergeCell ref="A58:F58"/>
    <mergeCell ref="A69:F69"/>
    <mergeCell ref="A78:F78"/>
    <mergeCell ref="A72:F72"/>
    <mergeCell ref="A59:F59"/>
    <mergeCell ref="A60:F60"/>
    <mergeCell ref="A61:F61"/>
    <mergeCell ref="A62:F62"/>
    <mergeCell ref="A77:F77"/>
    <mergeCell ref="A73:F73"/>
    <mergeCell ref="A74:F74"/>
    <mergeCell ref="A83:F83"/>
    <mergeCell ref="A88:F88"/>
    <mergeCell ref="A70:F70"/>
    <mergeCell ref="A71:F71"/>
    <mergeCell ref="A79:F79"/>
    <mergeCell ref="A80:F80"/>
    <mergeCell ref="A75:F75"/>
    <mergeCell ref="A76:F76"/>
    <mergeCell ref="A25:D25"/>
    <mergeCell ref="A26:D26"/>
    <mergeCell ref="A81:F81"/>
    <mergeCell ref="A82:F82"/>
    <mergeCell ref="A63:F63"/>
    <mergeCell ref="A64:F64"/>
    <mergeCell ref="A65:F65"/>
    <mergeCell ref="A66:F66"/>
    <mergeCell ref="A67:F67"/>
    <mergeCell ref="A68:F68"/>
    <mergeCell ref="A89:F89"/>
    <mergeCell ref="A84:F84"/>
    <mergeCell ref="A85:F85"/>
    <mergeCell ref="A86:F86"/>
    <mergeCell ref="A87:F87"/>
    <mergeCell ref="A108:F108"/>
    <mergeCell ref="A148:F148"/>
    <mergeCell ref="A90:F90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100:F100"/>
    <mergeCell ref="A101:F101"/>
    <mergeCell ref="A106:F106"/>
    <mergeCell ref="A107:F107"/>
    <mergeCell ref="A102:F102"/>
    <mergeCell ref="A103:F103"/>
    <mergeCell ref="A104:F104"/>
    <mergeCell ref="A105:F105"/>
    <mergeCell ref="A109:F109"/>
    <mergeCell ref="A110:F110"/>
    <mergeCell ref="A111:F111"/>
    <mergeCell ref="A112:F112"/>
    <mergeCell ref="A139:F139"/>
    <mergeCell ref="A140:F140"/>
    <mergeCell ref="A124:F124"/>
    <mergeCell ref="A125:F125"/>
    <mergeCell ref="A126:F126"/>
    <mergeCell ref="A127:F127"/>
    <mergeCell ref="A128:F128"/>
    <mergeCell ref="A129:F129"/>
    <mergeCell ref="A130:F130"/>
    <mergeCell ref="A131:F131"/>
    <mergeCell ref="A136:F136"/>
    <mergeCell ref="A137:F137"/>
    <mergeCell ref="A138:F138"/>
    <mergeCell ref="A132:F132"/>
    <mergeCell ref="A133:F133"/>
    <mergeCell ref="A134:F134"/>
    <mergeCell ref="A135:F135"/>
    <mergeCell ref="A145:F145"/>
    <mergeCell ref="A146:F146"/>
    <mergeCell ref="A147:F147"/>
    <mergeCell ref="A141:F141"/>
    <mergeCell ref="A142:F142"/>
    <mergeCell ref="A143:F143"/>
    <mergeCell ref="A144:F144"/>
    <mergeCell ref="A156:F156"/>
    <mergeCell ref="A157:F157"/>
    <mergeCell ref="A158:F158"/>
    <mergeCell ref="A152:F152"/>
    <mergeCell ref="A153:F153"/>
    <mergeCell ref="A154:F154"/>
    <mergeCell ref="A155:F155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178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46"/>
  <sheetViews>
    <sheetView workbookViewId="0" topLeftCell="A124">
      <selection activeCell="A122" sqref="A122:F122"/>
    </sheetView>
  </sheetViews>
  <sheetFormatPr defaultColWidth="9.140625" defaultRowHeight="12.75"/>
  <cols>
    <col min="1" max="1" width="9.28125" style="0" customWidth="1"/>
    <col min="2" max="2" width="7.140625" style="0" customWidth="1"/>
    <col min="3" max="3" width="5.140625" style="0" customWidth="1"/>
    <col min="4" max="4" width="11.8515625" style="0" customWidth="1"/>
    <col min="5" max="5" width="5.421875" style="0" customWidth="1"/>
    <col min="6" max="6" width="32.00390625" style="0" customWidth="1"/>
    <col min="7" max="7" width="17.57421875" style="0" customWidth="1"/>
    <col min="8" max="8" width="10.57421875" style="0" customWidth="1"/>
    <col min="9" max="9" width="6.8515625" style="0" customWidth="1"/>
    <col min="10" max="10" width="3.28125" style="0" customWidth="1"/>
    <col min="11" max="11" width="4.57421875" style="0" customWidth="1"/>
  </cols>
  <sheetData>
    <row r="1" spans="1:7" ht="15.75">
      <c r="A1" s="103" t="s">
        <v>240</v>
      </c>
      <c r="B1" s="103"/>
      <c r="C1" s="103"/>
      <c r="D1" s="103"/>
      <c r="E1" s="103"/>
      <c r="F1" s="103"/>
      <c r="G1" s="104"/>
    </row>
    <row r="2" spans="1:7" ht="12.75" customHeight="1">
      <c r="A2" s="102" t="s">
        <v>272</v>
      </c>
      <c r="B2" s="102"/>
      <c r="C2" s="102"/>
      <c r="D2" s="102"/>
      <c r="E2" s="102"/>
      <c r="F2" s="102"/>
      <c r="G2" s="102"/>
    </row>
    <row r="3" spans="1:7" ht="12.75" customHeight="1">
      <c r="A3" s="33"/>
      <c r="B3" s="34"/>
      <c r="C3" s="34"/>
      <c r="D3" s="34"/>
      <c r="E3" s="34"/>
      <c r="F3" s="34"/>
      <c r="G3" s="34"/>
    </row>
    <row r="4" spans="1:7" s="3" customFormat="1" ht="23.25" customHeight="1">
      <c r="A4" s="98" t="s">
        <v>322</v>
      </c>
      <c r="B4" s="99"/>
      <c r="C4" s="99"/>
      <c r="D4" s="99"/>
      <c r="E4" s="99"/>
      <c r="F4" s="99"/>
      <c r="G4" s="100"/>
    </row>
    <row r="5" spans="1:7" s="3" customFormat="1" ht="7.5" customHeight="1">
      <c r="A5" s="30"/>
      <c r="B5" s="31"/>
      <c r="C5" s="31"/>
      <c r="D5" s="31"/>
      <c r="E5" s="31"/>
      <c r="F5" s="31"/>
      <c r="G5" s="31"/>
    </row>
    <row r="6" spans="1:10" s="3" customFormat="1" ht="25.5" customHeight="1">
      <c r="A6" s="60" t="s">
        <v>241</v>
      </c>
      <c r="B6" s="61"/>
      <c r="C6" s="61"/>
      <c r="D6" s="61"/>
      <c r="E6" s="61"/>
      <c r="F6" s="61"/>
      <c r="G6" s="5">
        <v>17.73</v>
      </c>
      <c r="J6" s="36"/>
    </row>
    <row r="7" spans="1:7" ht="15">
      <c r="A7" s="62"/>
      <c r="B7" s="62"/>
      <c r="C7" s="62"/>
      <c r="D7" s="62"/>
      <c r="E7" s="62"/>
      <c r="F7" s="62"/>
      <c r="G7" s="4" t="s">
        <v>238</v>
      </c>
    </row>
    <row r="8" spans="1:7" ht="14.25" customHeight="1">
      <c r="A8" s="66" t="s">
        <v>299</v>
      </c>
      <c r="B8" s="67"/>
      <c r="C8" s="67"/>
      <c r="D8" s="67"/>
      <c r="E8" s="67"/>
      <c r="F8" s="67"/>
      <c r="G8" s="94">
        <v>51466</v>
      </c>
    </row>
    <row r="9" spans="1:7" ht="11.25" customHeight="1">
      <c r="A9" s="68"/>
      <c r="B9" s="69"/>
      <c r="C9" s="69"/>
      <c r="D9" s="69"/>
      <c r="E9" s="69"/>
      <c r="F9" s="69"/>
      <c r="G9" s="95"/>
    </row>
    <row r="10" spans="1:7" ht="8.25" customHeight="1">
      <c r="A10" s="63"/>
      <c r="B10" s="63"/>
      <c r="C10" s="63"/>
      <c r="D10" s="63"/>
      <c r="E10" s="63"/>
      <c r="F10" s="63"/>
      <c r="G10" s="63"/>
    </row>
    <row r="11" spans="1:7" ht="30.75" customHeight="1">
      <c r="A11" s="80" t="s">
        <v>631</v>
      </c>
      <c r="B11" s="81"/>
      <c r="C11" s="81"/>
      <c r="D11" s="81"/>
      <c r="E11" s="81"/>
      <c r="F11" s="81"/>
      <c r="G11" s="40">
        <v>562643.82</v>
      </c>
    </row>
    <row r="12" spans="1:7" ht="7.5" customHeight="1">
      <c r="A12" s="64"/>
      <c r="B12" s="64"/>
      <c r="C12" s="64"/>
      <c r="D12" s="64"/>
      <c r="E12" s="64"/>
      <c r="F12" s="64"/>
      <c r="G12" s="64"/>
    </row>
    <row r="13" spans="1:7" ht="18" customHeight="1">
      <c r="A13" s="47" t="s">
        <v>451</v>
      </c>
      <c r="B13" s="48"/>
      <c r="C13" s="48"/>
      <c r="D13" s="48"/>
      <c r="E13" s="48"/>
      <c r="F13" s="48"/>
      <c r="G13" s="39">
        <v>561283.41</v>
      </c>
    </row>
    <row r="14" spans="1:7" ht="6" customHeight="1">
      <c r="A14" s="101"/>
      <c r="B14" s="101"/>
      <c r="C14" s="101"/>
      <c r="D14" s="101"/>
      <c r="E14" s="101"/>
      <c r="F14" s="101"/>
      <c r="G14" s="101"/>
    </row>
    <row r="15" spans="1:7" ht="15" customHeight="1">
      <c r="A15" s="66" t="s">
        <v>159</v>
      </c>
      <c r="B15" s="67"/>
      <c r="C15" s="67"/>
      <c r="D15" s="67"/>
      <c r="E15" s="67"/>
      <c r="F15" s="67"/>
      <c r="G15" s="96">
        <v>524070.23</v>
      </c>
    </row>
    <row r="16" spans="1:7" ht="10.5" customHeight="1">
      <c r="A16" s="68"/>
      <c r="B16" s="69"/>
      <c r="C16" s="69"/>
      <c r="D16" s="69"/>
      <c r="E16" s="69"/>
      <c r="F16" s="69"/>
      <c r="G16" s="97"/>
    </row>
    <row r="17" spans="1:7" ht="6" customHeight="1">
      <c r="A17" s="63"/>
      <c r="B17" s="63"/>
      <c r="C17" s="63"/>
      <c r="D17" s="63"/>
      <c r="E17" s="63"/>
      <c r="F17" s="63"/>
      <c r="G17" s="63"/>
    </row>
    <row r="18" spans="1:7" ht="21" customHeight="1">
      <c r="A18" s="80" t="s">
        <v>160</v>
      </c>
      <c r="B18" s="81"/>
      <c r="C18" s="81"/>
      <c r="D18" s="81"/>
      <c r="E18" s="81"/>
      <c r="F18" s="81"/>
      <c r="G18" s="6">
        <v>88679.18</v>
      </c>
    </row>
    <row r="19" spans="1:7" ht="20.25" customHeight="1">
      <c r="A19" s="98" t="s">
        <v>235</v>
      </c>
      <c r="B19" s="99"/>
      <c r="C19" s="99"/>
      <c r="D19" s="99"/>
      <c r="E19" s="99"/>
      <c r="F19" s="100"/>
      <c r="G19" s="7" t="s">
        <v>234</v>
      </c>
    </row>
    <row r="20" spans="1:7" ht="12.75">
      <c r="A20" s="72" t="s">
        <v>242</v>
      </c>
      <c r="B20" s="73"/>
      <c r="C20" s="73"/>
      <c r="D20" s="73"/>
      <c r="E20" s="73"/>
      <c r="F20" s="74"/>
      <c r="G20" s="11">
        <v>84396.57</v>
      </c>
    </row>
    <row r="21" spans="1:7" ht="12.75">
      <c r="A21" s="72" t="s">
        <v>289</v>
      </c>
      <c r="B21" s="73"/>
      <c r="C21" s="73"/>
      <c r="D21" s="73"/>
      <c r="E21" s="73"/>
      <c r="F21" s="74"/>
      <c r="G21" s="2">
        <v>46479.36</v>
      </c>
    </row>
    <row r="22" spans="1:7" ht="16.5" customHeight="1">
      <c r="A22" s="75" t="s">
        <v>236</v>
      </c>
      <c r="B22" s="76"/>
      <c r="C22" s="76"/>
      <c r="D22" s="76"/>
      <c r="E22" s="76"/>
      <c r="F22" s="77"/>
      <c r="G22" s="12"/>
    </row>
    <row r="23" spans="1:7" ht="16.5" customHeight="1">
      <c r="A23" s="70" t="s">
        <v>315</v>
      </c>
      <c r="B23" s="71"/>
      <c r="C23" s="71"/>
      <c r="D23" s="71"/>
      <c r="E23" s="32">
        <v>559</v>
      </c>
      <c r="F23" s="28" t="s">
        <v>300</v>
      </c>
      <c r="G23" s="26"/>
    </row>
    <row r="24" spans="1:7" ht="16.5" customHeight="1">
      <c r="A24" s="70" t="s">
        <v>487</v>
      </c>
      <c r="B24" s="71"/>
      <c r="C24" s="71"/>
      <c r="D24" s="71"/>
      <c r="E24" s="32">
        <v>2365</v>
      </c>
      <c r="F24" s="28" t="s">
        <v>300</v>
      </c>
      <c r="G24" s="26"/>
    </row>
    <row r="25" spans="1:7" ht="16.5" customHeight="1">
      <c r="A25" s="70" t="s">
        <v>316</v>
      </c>
      <c r="B25" s="71"/>
      <c r="C25" s="71"/>
      <c r="D25" s="71"/>
      <c r="E25" s="32">
        <v>1806</v>
      </c>
      <c r="F25" s="28" t="s">
        <v>301</v>
      </c>
      <c r="G25" s="27">
        <v>5038.74</v>
      </c>
    </row>
    <row r="26" spans="1:7" ht="16.5" customHeight="1">
      <c r="A26" s="106" t="s">
        <v>604</v>
      </c>
      <c r="B26" s="107"/>
      <c r="C26" s="107"/>
      <c r="D26" s="107"/>
      <c r="E26" s="107"/>
      <c r="F26" s="108"/>
      <c r="G26" s="12"/>
    </row>
    <row r="27" spans="1:7" ht="16.5" customHeight="1">
      <c r="A27" s="70" t="s">
        <v>605</v>
      </c>
      <c r="B27" s="71"/>
      <c r="C27" s="71"/>
      <c r="D27" s="71"/>
      <c r="E27" s="32">
        <v>2365</v>
      </c>
      <c r="F27" s="28" t="s">
        <v>300</v>
      </c>
      <c r="G27" s="26"/>
    </row>
    <row r="28" spans="1:7" ht="16.5" customHeight="1">
      <c r="A28" s="70" t="s">
        <v>131</v>
      </c>
      <c r="B28" s="71"/>
      <c r="C28" s="71"/>
      <c r="D28" s="71"/>
      <c r="E28" s="32">
        <v>4131</v>
      </c>
      <c r="F28" s="28" t="s">
        <v>300</v>
      </c>
      <c r="G28" s="26"/>
    </row>
    <row r="29" spans="1:7" ht="16.5" customHeight="1">
      <c r="A29" s="70" t="s">
        <v>316</v>
      </c>
      <c r="B29" s="71"/>
      <c r="C29" s="71"/>
      <c r="D29" s="71"/>
      <c r="E29" s="32">
        <v>1766</v>
      </c>
      <c r="F29" s="28" t="s">
        <v>607</v>
      </c>
      <c r="G29" s="27">
        <v>5209.7</v>
      </c>
    </row>
    <row r="30" spans="1:7" ht="16.5" customHeight="1">
      <c r="A30" s="85" t="s">
        <v>245</v>
      </c>
      <c r="B30" s="86"/>
      <c r="C30" s="86"/>
      <c r="D30" s="86"/>
      <c r="E30" s="86"/>
      <c r="F30" s="87"/>
      <c r="G30" s="13">
        <v>50187.41</v>
      </c>
    </row>
    <row r="31" spans="1:7" ht="16.5" customHeight="1">
      <c r="A31" s="23" t="s">
        <v>314</v>
      </c>
      <c r="B31" s="24">
        <v>21.713</v>
      </c>
      <c r="C31" s="24" t="s">
        <v>302</v>
      </c>
      <c r="D31" s="109"/>
      <c r="E31" s="109"/>
      <c r="F31" s="110"/>
      <c r="G31" s="21">
        <v>4581.44</v>
      </c>
    </row>
    <row r="32" spans="1:7" ht="16.5" customHeight="1">
      <c r="A32" s="19" t="s">
        <v>313</v>
      </c>
      <c r="B32" s="20">
        <v>19.319</v>
      </c>
      <c r="C32" s="20" t="s">
        <v>302</v>
      </c>
      <c r="D32" s="65"/>
      <c r="E32" s="65"/>
      <c r="F32" s="49"/>
      <c r="G32" s="21">
        <v>4076.31</v>
      </c>
    </row>
    <row r="33" spans="1:7" ht="16.5" customHeight="1">
      <c r="A33" s="19" t="s">
        <v>312</v>
      </c>
      <c r="B33" s="20">
        <v>21.887</v>
      </c>
      <c r="C33" s="20" t="s">
        <v>302</v>
      </c>
      <c r="D33" s="65"/>
      <c r="E33" s="65"/>
      <c r="F33" s="49"/>
      <c r="G33" s="21">
        <v>4618.16</v>
      </c>
    </row>
    <row r="34" spans="1:7" ht="16.5" customHeight="1">
      <c r="A34" s="19" t="s">
        <v>303</v>
      </c>
      <c r="B34" s="20">
        <v>19.374</v>
      </c>
      <c r="C34" s="20" t="s">
        <v>302</v>
      </c>
      <c r="D34" s="65"/>
      <c r="E34" s="65"/>
      <c r="F34" s="49"/>
      <c r="G34" s="21">
        <v>4087.91</v>
      </c>
    </row>
    <row r="35" spans="1:7" ht="16.5" customHeight="1">
      <c r="A35" s="19" t="s">
        <v>311</v>
      </c>
      <c r="B35" s="35">
        <v>18.93</v>
      </c>
      <c r="C35" s="20" t="s">
        <v>302</v>
      </c>
      <c r="D35" s="65"/>
      <c r="E35" s="65"/>
      <c r="F35" s="49"/>
      <c r="G35" s="21">
        <v>3994.23</v>
      </c>
    </row>
    <row r="36" spans="1:11" ht="16.5" customHeight="1">
      <c r="A36" s="19" t="s">
        <v>304</v>
      </c>
      <c r="B36" s="20">
        <v>19.735</v>
      </c>
      <c r="C36" s="20" t="s">
        <v>302</v>
      </c>
      <c r="D36" s="65"/>
      <c r="E36" s="65"/>
      <c r="F36" s="49"/>
      <c r="G36" s="21">
        <v>4164.09</v>
      </c>
      <c r="I36" s="29"/>
      <c r="J36" s="10"/>
      <c r="K36" s="10"/>
    </row>
    <row r="37" spans="1:11" ht="16.5" customHeight="1">
      <c r="A37" s="25" t="s">
        <v>305</v>
      </c>
      <c r="B37" s="22">
        <v>21.517</v>
      </c>
      <c r="C37" s="22" t="s">
        <v>302</v>
      </c>
      <c r="D37" s="78"/>
      <c r="E37" s="78"/>
      <c r="F37" s="79"/>
      <c r="G37" s="21">
        <v>4540.09</v>
      </c>
      <c r="I37" s="29"/>
      <c r="J37" s="10"/>
      <c r="K37" s="10"/>
    </row>
    <row r="38" spans="1:11" ht="16.5" customHeight="1">
      <c r="A38" s="19" t="s">
        <v>310</v>
      </c>
      <c r="B38" s="20">
        <v>19.323</v>
      </c>
      <c r="C38" s="20" t="s">
        <v>302</v>
      </c>
      <c r="D38" s="65"/>
      <c r="E38" s="65"/>
      <c r="F38" s="49"/>
      <c r="G38" s="21">
        <v>4077.15</v>
      </c>
      <c r="K38" s="10"/>
    </row>
    <row r="39" spans="1:7" ht="16.5" customHeight="1">
      <c r="A39" s="25" t="s">
        <v>306</v>
      </c>
      <c r="B39" s="22">
        <v>16.352</v>
      </c>
      <c r="C39" s="22" t="s">
        <v>302</v>
      </c>
      <c r="D39" s="78"/>
      <c r="E39" s="78"/>
      <c r="F39" s="79"/>
      <c r="G39" s="21">
        <v>3450.27</v>
      </c>
    </row>
    <row r="40" spans="1:7" ht="16.5" customHeight="1">
      <c r="A40" s="19" t="s">
        <v>307</v>
      </c>
      <c r="B40" s="20">
        <v>19.57</v>
      </c>
      <c r="C40" s="20" t="s">
        <v>302</v>
      </c>
      <c r="D40" s="65"/>
      <c r="E40" s="65"/>
      <c r="F40" s="49"/>
      <c r="G40" s="21">
        <v>4129.27</v>
      </c>
    </row>
    <row r="41" spans="1:7" ht="16.5" customHeight="1">
      <c r="A41" s="19" t="s">
        <v>308</v>
      </c>
      <c r="B41" s="20">
        <v>18.868</v>
      </c>
      <c r="C41" s="20" t="s">
        <v>302</v>
      </c>
      <c r="D41" s="65"/>
      <c r="E41" s="65"/>
      <c r="F41" s="49"/>
      <c r="G41" s="21">
        <v>3981.15</v>
      </c>
    </row>
    <row r="42" spans="1:7" ht="16.5" customHeight="1">
      <c r="A42" s="19" t="s">
        <v>309</v>
      </c>
      <c r="B42" s="20">
        <v>21.267</v>
      </c>
      <c r="C42" s="20" t="s">
        <v>302</v>
      </c>
      <c r="D42" s="65"/>
      <c r="E42" s="65"/>
      <c r="F42" s="49"/>
      <c r="G42" s="21">
        <v>4487.34</v>
      </c>
    </row>
    <row r="43" spans="1:7" ht="7.5" customHeight="1">
      <c r="A43" s="50"/>
      <c r="B43" s="65"/>
      <c r="C43" s="65"/>
      <c r="D43" s="65"/>
      <c r="E43" s="65"/>
      <c r="F43" s="65"/>
      <c r="G43" s="49"/>
    </row>
    <row r="44" spans="1:7" ht="16.5" customHeight="1">
      <c r="A44" s="88" t="s">
        <v>500</v>
      </c>
      <c r="B44" s="89"/>
      <c r="C44" s="89"/>
      <c r="D44" s="89"/>
      <c r="E44" s="89"/>
      <c r="F44" s="90"/>
      <c r="G44" s="15">
        <v>59704.2</v>
      </c>
    </row>
    <row r="45" spans="1:7" s="3" customFormat="1" ht="15.75" customHeight="1">
      <c r="A45" s="91" t="s">
        <v>237</v>
      </c>
      <c r="B45" s="92"/>
      <c r="C45" s="92"/>
      <c r="D45" s="92"/>
      <c r="E45" s="92"/>
      <c r="F45" s="93"/>
      <c r="G45" s="16"/>
    </row>
    <row r="46" spans="1:7" s="3" customFormat="1" ht="15.75" customHeight="1">
      <c r="A46" s="51" t="s">
        <v>365</v>
      </c>
      <c r="B46" s="52"/>
      <c r="C46" s="52"/>
      <c r="D46" s="52"/>
      <c r="E46" s="52"/>
      <c r="F46" s="53"/>
      <c r="G46" s="13">
        <v>199.32</v>
      </c>
    </row>
    <row r="47" spans="1:7" s="3" customFormat="1" ht="15.75" customHeight="1">
      <c r="A47" s="51" t="s">
        <v>515</v>
      </c>
      <c r="B47" s="52"/>
      <c r="C47" s="52"/>
      <c r="D47" s="52"/>
      <c r="E47" s="52"/>
      <c r="F47" s="53"/>
      <c r="G47" s="13">
        <v>199.32</v>
      </c>
    </row>
    <row r="48" spans="1:7" s="3" customFormat="1" ht="15.75" customHeight="1">
      <c r="A48" s="51" t="s">
        <v>43</v>
      </c>
      <c r="B48" s="52"/>
      <c r="C48" s="52"/>
      <c r="D48" s="52"/>
      <c r="E48" s="52"/>
      <c r="F48" s="53"/>
      <c r="G48" s="13">
        <v>1494.9</v>
      </c>
    </row>
    <row r="49" spans="1:7" s="3" customFormat="1" ht="15.75" customHeight="1">
      <c r="A49" s="51" t="s">
        <v>182</v>
      </c>
      <c r="B49" s="52"/>
      <c r="C49" s="52"/>
      <c r="D49" s="52"/>
      <c r="E49" s="52"/>
      <c r="F49" s="53"/>
      <c r="G49" s="13">
        <v>199.32</v>
      </c>
    </row>
    <row r="50" spans="1:7" s="3" customFormat="1" ht="15.75" customHeight="1">
      <c r="A50" s="82" t="s">
        <v>246</v>
      </c>
      <c r="B50" s="83"/>
      <c r="C50" s="83"/>
      <c r="D50" s="83"/>
      <c r="E50" s="83"/>
      <c r="F50" s="84"/>
      <c r="G50" s="13">
        <v>270961.39</v>
      </c>
    </row>
    <row r="51" spans="1:7" s="3" customFormat="1" ht="15.75" customHeight="1">
      <c r="A51" s="57" t="s">
        <v>325</v>
      </c>
      <c r="B51" s="58"/>
      <c r="C51" s="58"/>
      <c r="D51" s="58"/>
      <c r="E51" s="58"/>
      <c r="F51" s="59"/>
      <c r="G51" s="17"/>
    </row>
    <row r="52" spans="1:7" s="3" customFormat="1" ht="15.75" customHeight="1">
      <c r="A52" s="54" t="s">
        <v>335</v>
      </c>
      <c r="B52" s="55"/>
      <c r="C52" s="55"/>
      <c r="D52" s="55"/>
      <c r="E52" s="55"/>
      <c r="F52" s="56"/>
      <c r="G52" s="14">
        <v>28815.4</v>
      </c>
    </row>
    <row r="53" spans="1:7" s="3" customFormat="1" ht="15.75" customHeight="1">
      <c r="A53" s="54" t="s">
        <v>328</v>
      </c>
      <c r="B53" s="55"/>
      <c r="C53" s="55"/>
      <c r="D53" s="55"/>
      <c r="E53" s="55"/>
      <c r="F53" s="56"/>
      <c r="G53" s="14">
        <v>911.36</v>
      </c>
    </row>
    <row r="54" spans="1:7" s="3" customFormat="1" ht="15.75" customHeight="1">
      <c r="A54" s="54" t="s">
        <v>336</v>
      </c>
      <c r="B54" s="55"/>
      <c r="C54" s="55"/>
      <c r="D54" s="55"/>
      <c r="E54" s="55"/>
      <c r="F54" s="56"/>
      <c r="G54" s="14">
        <v>2511.6</v>
      </c>
    </row>
    <row r="55" spans="1:7" s="3" customFormat="1" ht="16.5" customHeight="1">
      <c r="A55" s="54" t="s">
        <v>351</v>
      </c>
      <c r="B55" s="55"/>
      <c r="C55" s="55"/>
      <c r="D55" s="55"/>
      <c r="E55" s="55"/>
      <c r="F55" s="56"/>
      <c r="G55" s="18">
        <v>446.4</v>
      </c>
    </row>
    <row r="56" spans="1:7" s="3" customFormat="1" ht="16.5" customHeight="1">
      <c r="A56" s="54" t="s">
        <v>348</v>
      </c>
      <c r="B56" s="55"/>
      <c r="C56" s="55"/>
      <c r="D56" s="55"/>
      <c r="E56" s="55"/>
      <c r="F56" s="56"/>
      <c r="G56" s="12">
        <v>651.24</v>
      </c>
    </row>
    <row r="57" spans="1:7" s="3" customFormat="1" ht="16.5" customHeight="1">
      <c r="A57" s="54" t="s">
        <v>350</v>
      </c>
      <c r="B57" s="55"/>
      <c r="C57" s="55"/>
      <c r="D57" s="55"/>
      <c r="E57" s="55"/>
      <c r="F57" s="56"/>
      <c r="G57" s="12">
        <v>304.36</v>
      </c>
    </row>
    <row r="58" spans="1:7" s="3" customFormat="1" ht="16.5" customHeight="1">
      <c r="A58" s="57" t="s">
        <v>365</v>
      </c>
      <c r="B58" s="58"/>
      <c r="C58" s="58"/>
      <c r="D58" s="58"/>
      <c r="E58" s="58"/>
      <c r="F58" s="59"/>
      <c r="G58" s="12"/>
    </row>
    <row r="59" spans="1:7" s="3" customFormat="1" ht="16.5" customHeight="1">
      <c r="A59" s="54" t="s">
        <v>156</v>
      </c>
      <c r="B59" s="55"/>
      <c r="C59" s="55"/>
      <c r="D59" s="55"/>
      <c r="E59" s="55"/>
      <c r="F59" s="56"/>
      <c r="G59" s="12">
        <v>223.2</v>
      </c>
    </row>
    <row r="60" spans="1:7" s="3" customFormat="1" ht="16.5" customHeight="1">
      <c r="A60" s="54" t="s">
        <v>350</v>
      </c>
      <c r="B60" s="55"/>
      <c r="C60" s="55"/>
      <c r="D60" s="55"/>
      <c r="E60" s="55"/>
      <c r="F60" s="56"/>
      <c r="G60" s="12">
        <v>172.18</v>
      </c>
    </row>
    <row r="61" spans="1:7" s="3" customFormat="1" ht="16.5" customHeight="1">
      <c r="A61" s="54" t="s">
        <v>374</v>
      </c>
      <c r="B61" s="55"/>
      <c r="C61" s="55"/>
      <c r="D61" s="55"/>
      <c r="E61" s="55"/>
      <c r="F61" s="56"/>
      <c r="G61" s="12">
        <v>2335.47</v>
      </c>
    </row>
    <row r="62" spans="1:7" s="3" customFormat="1" ht="16.5" customHeight="1">
      <c r="A62" s="54" t="s">
        <v>370</v>
      </c>
      <c r="B62" s="55"/>
      <c r="C62" s="55"/>
      <c r="D62" s="55"/>
      <c r="E62" s="55"/>
      <c r="F62" s="56"/>
      <c r="G62" s="12">
        <v>364.54</v>
      </c>
    </row>
    <row r="63" spans="1:7" s="3" customFormat="1" ht="16.5" customHeight="1">
      <c r="A63" s="54" t="s">
        <v>387</v>
      </c>
      <c r="B63" s="55"/>
      <c r="C63" s="55"/>
      <c r="D63" s="55"/>
      <c r="E63" s="55"/>
      <c r="F63" s="56"/>
      <c r="G63" s="8">
        <v>2253.16</v>
      </c>
    </row>
    <row r="64" spans="1:7" s="3" customFormat="1" ht="16.5" customHeight="1">
      <c r="A64" s="57" t="s">
        <v>395</v>
      </c>
      <c r="B64" s="58"/>
      <c r="C64" s="58"/>
      <c r="D64" s="58"/>
      <c r="E64" s="58"/>
      <c r="F64" s="59"/>
      <c r="G64" s="12"/>
    </row>
    <row r="65" spans="1:7" s="3" customFormat="1" ht="16.5" customHeight="1">
      <c r="A65" s="54" t="s">
        <v>377</v>
      </c>
      <c r="B65" s="55"/>
      <c r="C65" s="55"/>
      <c r="D65" s="55"/>
      <c r="E65" s="55"/>
      <c r="F65" s="56"/>
      <c r="G65" s="18">
        <v>589.51</v>
      </c>
    </row>
    <row r="66" spans="1:7" s="3" customFormat="1" ht="16.5" customHeight="1">
      <c r="A66" s="54" t="s">
        <v>397</v>
      </c>
      <c r="B66" s="55"/>
      <c r="C66" s="55"/>
      <c r="D66" s="55"/>
      <c r="E66" s="55"/>
      <c r="F66" s="56"/>
      <c r="G66" s="12">
        <v>338.91</v>
      </c>
    </row>
    <row r="67" spans="1:7" s="3" customFormat="1" ht="16.5" customHeight="1">
      <c r="A67" s="54" t="s">
        <v>387</v>
      </c>
      <c r="B67" s="55"/>
      <c r="C67" s="55"/>
      <c r="D67" s="55"/>
      <c r="E67" s="55"/>
      <c r="F67" s="56"/>
      <c r="G67" s="8">
        <v>5432.17</v>
      </c>
    </row>
    <row r="68" spans="1:7" s="3" customFormat="1" ht="16.5" customHeight="1">
      <c r="A68" s="57" t="s">
        <v>426</v>
      </c>
      <c r="B68" s="58"/>
      <c r="C68" s="58"/>
      <c r="D68" s="58"/>
      <c r="E68" s="58"/>
      <c r="F68" s="59"/>
      <c r="G68" s="8"/>
    </row>
    <row r="69" spans="1:7" s="3" customFormat="1" ht="16.5" customHeight="1">
      <c r="A69" s="54" t="s">
        <v>427</v>
      </c>
      <c r="B69" s="55"/>
      <c r="C69" s="55"/>
      <c r="D69" s="55"/>
      <c r="E69" s="55"/>
      <c r="F69" s="56"/>
      <c r="G69" s="9">
        <v>7749.76</v>
      </c>
    </row>
    <row r="70" spans="1:7" s="3" customFormat="1" ht="16.5" customHeight="1">
      <c r="A70" s="54" t="s">
        <v>435</v>
      </c>
      <c r="B70" s="55"/>
      <c r="C70" s="55"/>
      <c r="D70" s="55"/>
      <c r="E70" s="55"/>
      <c r="F70" s="56"/>
      <c r="G70" s="8">
        <v>2685.02</v>
      </c>
    </row>
    <row r="71" spans="1:7" s="3" customFormat="1" ht="16.5" customHeight="1">
      <c r="A71" s="57" t="s">
        <v>446</v>
      </c>
      <c r="B71" s="58"/>
      <c r="C71" s="58"/>
      <c r="D71" s="58"/>
      <c r="E71" s="58"/>
      <c r="F71" s="59"/>
      <c r="G71" s="8"/>
    </row>
    <row r="72" spans="1:7" s="3" customFormat="1" ht="16.5" customHeight="1">
      <c r="A72" s="54" t="s">
        <v>157</v>
      </c>
      <c r="B72" s="55"/>
      <c r="C72" s="55"/>
      <c r="D72" s="55"/>
      <c r="E72" s="55"/>
      <c r="F72" s="56"/>
      <c r="G72" s="8">
        <v>652.44</v>
      </c>
    </row>
    <row r="73" spans="1:7" s="3" customFormat="1" ht="16.5" customHeight="1">
      <c r="A73" s="54" t="s">
        <v>350</v>
      </c>
      <c r="B73" s="55"/>
      <c r="C73" s="55"/>
      <c r="D73" s="55"/>
      <c r="E73" s="55"/>
      <c r="F73" s="56"/>
      <c r="G73" s="8">
        <v>607.1</v>
      </c>
    </row>
    <row r="74" spans="1:7" s="3" customFormat="1" ht="16.5" customHeight="1">
      <c r="A74" s="54" t="s">
        <v>427</v>
      </c>
      <c r="B74" s="55"/>
      <c r="C74" s="55"/>
      <c r="D74" s="55"/>
      <c r="E74" s="55"/>
      <c r="F74" s="56"/>
      <c r="G74" s="8">
        <v>1822.72</v>
      </c>
    </row>
    <row r="75" spans="1:7" s="3" customFormat="1" ht="16.5" customHeight="1">
      <c r="A75" s="54" t="s">
        <v>344</v>
      </c>
      <c r="B75" s="55"/>
      <c r="C75" s="55"/>
      <c r="D75" s="55"/>
      <c r="E75" s="55"/>
      <c r="F75" s="56"/>
      <c r="G75" s="37">
        <v>968.3</v>
      </c>
    </row>
    <row r="76" spans="1:7" s="3" customFormat="1" ht="16.5" customHeight="1">
      <c r="A76" s="54" t="s">
        <v>480</v>
      </c>
      <c r="B76" s="55"/>
      <c r="C76" s="55"/>
      <c r="D76" s="55"/>
      <c r="E76" s="55"/>
      <c r="F76" s="56"/>
      <c r="G76" s="8">
        <v>3324.69</v>
      </c>
    </row>
    <row r="77" spans="1:7" s="3" customFormat="1" ht="16.5" customHeight="1">
      <c r="A77" s="57" t="s">
        <v>515</v>
      </c>
      <c r="B77" s="58"/>
      <c r="C77" s="58"/>
      <c r="D77" s="58"/>
      <c r="E77" s="58"/>
      <c r="F77" s="59"/>
      <c r="G77" s="8"/>
    </row>
    <row r="78" spans="1:7" s="3" customFormat="1" ht="16.5" customHeight="1">
      <c r="A78" s="54" t="s">
        <v>370</v>
      </c>
      <c r="B78" s="55"/>
      <c r="C78" s="55"/>
      <c r="D78" s="55"/>
      <c r="E78" s="55"/>
      <c r="F78" s="56"/>
      <c r="G78" s="8">
        <v>106.33</v>
      </c>
    </row>
    <row r="79" spans="1:7" s="3" customFormat="1" ht="16.5" customHeight="1">
      <c r="A79" s="54" t="s">
        <v>519</v>
      </c>
      <c r="B79" s="55"/>
      <c r="C79" s="55"/>
      <c r="D79" s="55"/>
      <c r="E79" s="55"/>
      <c r="F79" s="56"/>
      <c r="G79" s="8">
        <v>5886.75</v>
      </c>
    </row>
    <row r="80" spans="1:7" s="3" customFormat="1" ht="16.5" customHeight="1">
      <c r="A80" s="54" t="s">
        <v>525</v>
      </c>
      <c r="B80" s="55"/>
      <c r="C80" s="55"/>
      <c r="D80" s="55"/>
      <c r="E80" s="55"/>
      <c r="F80" s="56"/>
      <c r="G80" s="8">
        <v>4185.22</v>
      </c>
    </row>
    <row r="81" spans="1:7" s="3" customFormat="1" ht="16.5" customHeight="1">
      <c r="A81" s="54" t="s">
        <v>529</v>
      </c>
      <c r="B81" s="55"/>
      <c r="C81" s="55"/>
      <c r="D81" s="55"/>
      <c r="E81" s="55"/>
      <c r="F81" s="56"/>
      <c r="G81" s="8">
        <v>420.16</v>
      </c>
    </row>
    <row r="82" spans="1:7" s="3" customFormat="1" ht="16.5" customHeight="1">
      <c r="A82" s="54" t="s">
        <v>350</v>
      </c>
      <c r="B82" s="55"/>
      <c r="C82" s="55"/>
      <c r="D82" s="55"/>
      <c r="E82" s="55"/>
      <c r="F82" s="56"/>
      <c r="G82" s="8">
        <v>1526.69</v>
      </c>
    </row>
    <row r="83" spans="1:7" s="3" customFormat="1" ht="16.5" customHeight="1">
      <c r="A83" s="54" t="s">
        <v>545</v>
      </c>
      <c r="B83" s="55"/>
      <c r="C83" s="55"/>
      <c r="D83" s="55"/>
      <c r="E83" s="55"/>
      <c r="F83" s="56"/>
      <c r="G83" s="8">
        <v>1802.83</v>
      </c>
    </row>
    <row r="84" spans="1:7" s="3" customFormat="1" ht="16.5" customHeight="1">
      <c r="A84" s="54" t="s">
        <v>546</v>
      </c>
      <c r="B84" s="55"/>
      <c r="C84" s="55"/>
      <c r="D84" s="55"/>
      <c r="E84" s="55"/>
      <c r="F84" s="56"/>
      <c r="G84" s="8">
        <v>1527.51</v>
      </c>
    </row>
    <row r="85" spans="1:7" s="3" customFormat="1" ht="16.5" customHeight="1">
      <c r="A85" s="54" t="s">
        <v>547</v>
      </c>
      <c r="B85" s="55"/>
      <c r="C85" s="55"/>
      <c r="D85" s="55"/>
      <c r="E85" s="55"/>
      <c r="F85" s="56"/>
      <c r="G85" s="8">
        <v>3301.63</v>
      </c>
    </row>
    <row r="86" spans="1:7" s="3" customFormat="1" ht="16.5" customHeight="1">
      <c r="A86" s="54" t="s">
        <v>536</v>
      </c>
      <c r="B86" s="55"/>
      <c r="C86" s="55"/>
      <c r="D86" s="55"/>
      <c r="E86" s="55"/>
      <c r="F86" s="56"/>
      <c r="G86" s="8">
        <v>403.75</v>
      </c>
    </row>
    <row r="87" spans="1:7" s="3" customFormat="1" ht="16.5" customHeight="1">
      <c r="A87" s="57" t="s">
        <v>559</v>
      </c>
      <c r="B87" s="58"/>
      <c r="C87" s="58"/>
      <c r="D87" s="58"/>
      <c r="E87" s="58"/>
      <c r="F87" s="59"/>
      <c r="G87" s="8"/>
    </row>
    <row r="88" spans="1:7" s="3" customFormat="1" ht="16.5" customHeight="1">
      <c r="A88" s="54" t="s">
        <v>602</v>
      </c>
      <c r="B88" s="55"/>
      <c r="C88" s="55"/>
      <c r="D88" s="55"/>
      <c r="E88" s="55"/>
      <c r="F88" s="56"/>
      <c r="G88" s="12">
        <v>352.76</v>
      </c>
    </row>
    <row r="89" spans="1:7" s="3" customFormat="1" ht="16.5" customHeight="1">
      <c r="A89" s="54" t="s">
        <v>567</v>
      </c>
      <c r="B89" s="55"/>
      <c r="C89" s="55"/>
      <c r="D89" s="55"/>
      <c r="E89" s="55"/>
      <c r="F89" s="56"/>
      <c r="G89" s="12">
        <v>2283.52</v>
      </c>
    </row>
    <row r="90" spans="1:7" s="3" customFormat="1" ht="16.5" customHeight="1">
      <c r="A90" s="54" t="s">
        <v>560</v>
      </c>
      <c r="B90" s="55"/>
      <c r="C90" s="55"/>
      <c r="D90" s="55"/>
      <c r="E90" s="55"/>
      <c r="F90" s="56"/>
      <c r="G90" s="12">
        <v>607.84</v>
      </c>
    </row>
    <row r="91" spans="1:7" s="3" customFormat="1" ht="16.5" customHeight="1">
      <c r="A91" s="54" t="s">
        <v>594</v>
      </c>
      <c r="B91" s="55"/>
      <c r="C91" s="55"/>
      <c r="D91" s="55"/>
      <c r="E91" s="55"/>
      <c r="F91" s="56"/>
      <c r="G91" s="12">
        <v>341.76</v>
      </c>
    </row>
    <row r="92" spans="1:7" s="3" customFormat="1" ht="16.5" customHeight="1">
      <c r="A92" s="54" t="s">
        <v>344</v>
      </c>
      <c r="B92" s="55"/>
      <c r="C92" s="55"/>
      <c r="D92" s="55"/>
      <c r="E92" s="55"/>
      <c r="F92" s="56"/>
      <c r="G92" s="12">
        <v>2050.48</v>
      </c>
    </row>
    <row r="93" spans="1:7" s="3" customFormat="1" ht="16.5" customHeight="1">
      <c r="A93" s="54" t="s">
        <v>582</v>
      </c>
      <c r="B93" s="55"/>
      <c r="C93" s="55"/>
      <c r="D93" s="55"/>
      <c r="E93" s="55"/>
      <c r="F93" s="56"/>
      <c r="G93" s="12">
        <v>774.64</v>
      </c>
    </row>
    <row r="94" spans="1:7" s="3" customFormat="1" ht="16.5" customHeight="1">
      <c r="A94" s="54" t="s">
        <v>585</v>
      </c>
      <c r="B94" s="55"/>
      <c r="C94" s="55"/>
      <c r="D94" s="55"/>
      <c r="E94" s="55"/>
      <c r="F94" s="56"/>
      <c r="G94" s="12">
        <v>1581.58</v>
      </c>
    </row>
    <row r="95" spans="1:8" s="3" customFormat="1" ht="16.5" customHeight="1">
      <c r="A95" s="54" t="s">
        <v>595</v>
      </c>
      <c r="B95" s="55"/>
      <c r="C95" s="55"/>
      <c r="D95" s="55"/>
      <c r="E95" s="55"/>
      <c r="F95" s="56"/>
      <c r="G95" s="12">
        <f>11866.02+10008.52</f>
        <v>21874.54</v>
      </c>
      <c r="H95" s="42"/>
    </row>
    <row r="96" spans="1:7" s="3" customFormat="1" ht="16.5" customHeight="1">
      <c r="A96" s="54" t="s">
        <v>596</v>
      </c>
      <c r="B96" s="55"/>
      <c r="C96" s="55"/>
      <c r="D96" s="55"/>
      <c r="E96" s="55"/>
      <c r="F96" s="56"/>
      <c r="G96" s="12">
        <v>18124.6</v>
      </c>
    </row>
    <row r="97" spans="1:7" s="3" customFormat="1" ht="16.5" customHeight="1">
      <c r="A97" s="54" t="s">
        <v>410</v>
      </c>
      <c r="B97" s="55"/>
      <c r="C97" s="55"/>
      <c r="D97" s="55"/>
      <c r="E97" s="55"/>
      <c r="F97" s="56"/>
      <c r="G97" s="12">
        <v>4626.69</v>
      </c>
    </row>
    <row r="98" spans="1:7" s="3" customFormat="1" ht="16.5" customHeight="1">
      <c r="A98" s="57" t="s">
        <v>614</v>
      </c>
      <c r="B98" s="58"/>
      <c r="C98" s="58"/>
      <c r="D98" s="58"/>
      <c r="E98" s="58"/>
      <c r="F98" s="59"/>
      <c r="G98" s="8"/>
    </row>
    <row r="99" spans="1:7" s="3" customFormat="1" ht="16.5" customHeight="1">
      <c r="A99" s="54" t="s">
        <v>158</v>
      </c>
      <c r="B99" s="55"/>
      <c r="C99" s="55"/>
      <c r="D99" s="55"/>
      <c r="E99" s="55"/>
      <c r="F99" s="56"/>
      <c r="G99" s="12">
        <v>1364.44</v>
      </c>
    </row>
    <row r="100" spans="1:7" s="3" customFormat="1" ht="16.5" customHeight="1">
      <c r="A100" s="54" t="s">
        <v>618</v>
      </c>
      <c r="B100" s="55"/>
      <c r="C100" s="55"/>
      <c r="D100" s="55"/>
      <c r="E100" s="55"/>
      <c r="F100" s="56"/>
      <c r="G100" s="12">
        <v>165.08</v>
      </c>
    </row>
    <row r="101" spans="1:7" s="3" customFormat="1" ht="16.5" customHeight="1">
      <c r="A101" s="54" t="s">
        <v>615</v>
      </c>
      <c r="B101" s="55"/>
      <c r="C101" s="55"/>
      <c r="D101" s="55"/>
      <c r="E101" s="55"/>
      <c r="F101" s="56"/>
      <c r="G101" s="12">
        <v>72.56</v>
      </c>
    </row>
    <row r="102" spans="1:7" s="3" customFormat="1" ht="16.5" customHeight="1">
      <c r="A102" s="54" t="s">
        <v>163</v>
      </c>
      <c r="B102" s="55"/>
      <c r="C102" s="55"/>
      <c r="D102" s="55"/>
      <c r="E102" s="55"/>
      <c r="F102" s="56"/>
      <c r="G102" s="12">
        <v>429.35</v>
      </c>
    </row>
    <row r="103" spans="1:7" s="3" customFormat="1" ht="16.5" customHeight="1">
      <c r="A103" s="54" t="s">
        <v>17</v>
      </c>
      <c r="B103" s="55"/>
      <c r="C103" s="55"/>
      <c r="D103" s="55"/>
      <c r="E103" s="55"/>
      <c r="F103" s="56"/>
      <c r="G103" s="12">
        <v>420.94</v>
      </c>
    </row>
    <row r="104" spans="1:7" s="3" customFormat="1" ht="16.5" customHeight="1">
      <c r="A104" s="54" t="s">
        <v>18</v>
      </c>
      <c r="B104" s="55"/>
      <c r="C104" s="55"/>
      <c r="D104" s="55"/>
      <c r="E104" s="55"/>
      <c r="F104" s="56"/>
      <c r="G104" s="12">
        <v>446.4</v>
      </c>
    </row>
    <row r="105" spans="1:7" s="3" customFormat="1" ht="16.5" customHeight="1">
      <c r="A105" s="54" t="s">
        <v>350</v>
      </c>
      <c r="B105" s="55"/>
      <c r="C105" s="55"/>
      <c r="D105" s="55"/>
      <c r="E105" s="55"/>
      <c r="F105" s="56"/>
      <c r="G105" s="12">
        <v>743.12</v>
      </c>
    </row>
    <row r="106" spans="1:7" s="3" customFormat="1" ht="16.5" customHeight="1">
      <c r="A106" s="54" t="s">
        <v>27</v>
      </c>
      <c r="B106" s="55"/>
      <c r="C106" s="55"/>
      <c r="D106" s="55"/>
      <c r="E106" s="55"/>
      <c r="F106" s="56"/>
      <c r="G106" s="12">
        <v>1025.24</v>
      </c>
    </row>
    <row r="107" spans="1:7" s="3" customFormat="1" ht="16.5" customHeight="1">
      <c r="A107" s="54" t="s">
        <v>413</v>
      </c>
      <c r="B107" s="55"/>
      <c r="C107" s="55"/>
      <c r="D107" s="55"/>
      <c r="E107" s="55"/>
      <c r="F107" s="56"/>
      <c r="G107" s="12">
        <v>922.72</v>
      </c>
    </row>
    <row r="108" spans="1:7" s="3" customFormat="1" ht="16.5" customHeight="1">
      <c r="A108" s="54" t="s">
        <v>338</v>
      </c>
      <c r="B108" s="55"/>
      <c r="C108" s="55"/>
      <c r="D108" s="55"/>
      <c r="E108" s="55"/>
      <c r="F108" s="56"/>
      <c r="G108" s="12">
        <v>3075.72</v>
      </c>
    </row>
    <row r="109" spans="1:7" s="3" customFormat="1" ht="16.5" customHeight="1">
      <c r="A109" s="54" t="s">
        <v>345</v>
      </c>
      <c r="B109" s="55"/>
      <c r="C109" s="55"/>
      <c r="D109" s="55"/>
      <c r="E109" s="55"/>
      <c r="F109" s="56"/>
      <c r="G109" s="12">
        <v>2563.1</v>
      </c>
    </row>
    <row r="110" spans="1:7" s="3" customFormat="1" ht="16.5" customHeight="1">
      <c r="A110" s="57" t="s">
        <v>43</v>
      </c>
      <c r="B110" s="58"/>
      <c r="C110" s="58"/>
      <c r="D110" s="58"/>
      <c r="E110" s="58"/>
      <c r="F110" s="59"/>
      <c r="G110" s="12"/>
    </row>
    <row r="111" spans="1:7" s="3" customFormat="1" ht="16.5" customHeight="1">
      <c r="A111" s="54" t="s">
        <v>164</v>
      </c>
      <c r="B111" s="55"/>
      <c r="C111" s="55"/>
      <c r="D111" s="55"/>
      <c r="E111" s="55"/>
      <c r="F111" s="56"/>
      <c r="G111" s="12">
        <v>911.36</v>
      </c>
    </row>
    <row r="112" spans="1:7" s="3" customFormat="1" ht="16.5" customHeight="1">
      <c r="A112" s="54" t="s">
        <v>45</v>
      </c>
      <c r="B112" s="55"/>
      <c r="C112" s="55"/>
      <c r="D112" s="55"/>
      <c r="E112" s="55"/>
      <c r="F112" s="56"/>
      <c r="G112" s="12">
        <v>1358.44</v>
      </c>
    </row>
    <row r="113" spans="1:7" s="3" customFormat="1" ht="16.5" customHeight="1">
      <c r="A113" s="54" t="s">
        <v>44</v>
      </c>
      <c r="B113" s="55"/>
      <c r="C113" s="55"/>
      <c r="D113" s="55"/>
      <c r="E113" s="55"/>
      <c r="F113" s="56"/>
      <c r="G113" s="12">
        <v>410.1</v>
      </c>
    </row>
    <row r="114" spans="1:7" s="3" customFormat="1" ht="16.5" customHeight="1">
      <c r="A114" s="54" t="s">
        <v>165</v>
      </c>
      <c r="B114" s="55"/>
      <c r="C114" s="55"/>
      <c r="D114" s="55"/>
      <c r="E114" s="55"/>
      <c r="F114" s="56"/>
      <c r="G114" s="12">
        <v>2050.48</v>
      </c>
    </row>
    <row r="115" spans="1:7" s="3" customFormat="1" ht="16.5" customHeight="1">
      <c r="A115" s="54" t="s">
        <v>166</v>
      </c>
      <c r="B115" s="55"/>
      <c r="C115" s="55"/>
      <c r="D115" s="55"/>
      <c r="E115" s="55"/>
      <c r="F115" s="56"/>
      <c r="G115" s="12">
        <v>2418.91</v>
      </c>
    </row>
    <row r="116" spans="1:7" s="3" customFormat="1" ht="16.5" customHeight="1">
      <c r="A116" s="54" t="s">
        <v>61</v>
      </c>
      <c r="B116" s="55"/>
      <c r="C116" s="55"/>
      <c r="D116" s="55"/>
      <c r="E116" s="55"/>
      <c r="F116" s="56"/>
      <c r="G116" s="12">
        <v>9363.61</v>
      </c>
    </row>
    <row r="117" spans="1:7" s="3" customFormat="1" ht="16.5" customHeight="1">
      <c r="A117" s="54" t="s">
        <v>75</v>
      </c>
      <c r="B117" s="55"/>
      <c r="C117" s="55"/>
      <c r="D117" s="55"/>
      <c r="E117" s="55"/>
      <c r="F117" s="56"/>
      <c r="G117" s="12">
        <v>1785.6</v>
      </c>
    </row>
    <row r="118" spans="1:7" s="3" customFormat="1" ht="16.5" customHeight="1">
      <c r="A118" s="54" t="s">
        <v>76</v>
      </c>
      <c r="B118" s="55"/>
      <c r="C118" s="55"/>
      <c r="D118" s="55"/>
      <c r="E118" s="55"/>
      <c r="F118" s="56"/>
      <c r="G118" s="12">
        <v>952</v>
      </c>
    </row>
    <row r="119" spans="1:7" s="3" customFormat="1" ht="16.5" customHeight="1">
      <c r="A119" s="54" t="s">
        <v>71</v>
      </c>
      <c r="B119" s="55"/>
      <c r="C119" s="55"/>
      <c r="D119" s="55"/>
      <c r="E119" s="55"/>
      <c r="F119" s="56"/>
      <c r="G119" s="12">
        <v>892.8</v>
      </c>
    </row>
    <row r="120" spans="1:7" s="3" customFormat="1" ht="16.5" customHeight="1">
      <c r="A120" s="54" t="s">
        <v>350</v>
      </c>
      <c r="B120" s="55"/>
      <c r="C120" s="55"/>
      <c r="D120" s="55"/>
      <c r="E120" s="55"/>
      <c r="F120" s="56"/>
      <c r="G120" s="12">
        <v>556.69</v>
      </c>
    </row>
    <row r="121" spans="1:7" s="3" customFormat="1" ht="16.5" customHeight="1">
      <c r="A121" s="54" t="s">
        <v>637</v>
      </c>
      <c r="B121" s="55"/>
      <c r="C121" s="55"/>
      <c r="D121" s="55"/>
      <c r="E121" s="55"/>
      <c r="F121" s="56"/>
      <c r="G121" s="12">
        <v>5058</v>
      </c>
    </row>
    <row r="122" spans="1:7" s="3" customFormat="1" ht="16.5" customHeight="1">
      <c r="A122" s="57" t="s">
        <v>298</v>
      </c>
      <c r="B122" s="58"/>
      <c r="C122" s="58"/>
      <c r="D122" s="58"/>
      <c r="E122" s="58"/>
      <c r="F122" s="59"/>
      <c r="G122" s="12"/>
    </row>
    <row r="123" spans="1:7" s="3" customFormat="1" ht="16.5" customHeight="1">
      <c r="A123" s="54" t="s">
        <v>88</v>
      </c>
      <c r="B123" s="55"/>
      <c r="C123" s="55"/>
      <c r="D123" s="55"/>
      <c r="E123" s="55"/>
      <c r="F123" s="56"/>
      <c r="G123" s="12">
        <v>7114.86</v>
      </c>
    </row>
    <row r="124" spans="1:7" s="3" customFormat="1" ht="16.5" customHeight="1">
      <c r="A124" s="54" t="s">
        <v>126</v>
      </c>
      <c r="B124" s="55"/>
      <c r="C124" s="55"/>
      <c r="D124" s="55"/>
      <c r="E124" s="55"/>
      <c r="F124" s="56"/>
      <c r="G124" s="12">
        <v>455.68</v>
      </c>
    </row>
    <row r="125" spans="1:7" s="3" customFormat="1" ht="16.5" customHeight="1">
      <c r="A125" s="54" t="s">
        <v>328</v>
      </c>
      <c r="B125" s="55"/>
      <c r="C125" s="55"/>
      <c r="D125" s="55"/>
      <c r="E125" s="55"/>
      <c r="F125" s="56"/>
      <c r="G125" s="12">
        <v>1822.72</v>
      </c>
    </row>
    <row r="126" spans="1:7" s="3" customFormat="1" ht="16.5" customHeight="1">
      <c r="A126" s="54" t="s">
        <v>167</v>
      </c>
      <c r="B126" s="55"/>
      <c r="C126" s="55"/>
      <c r="D126" s="55"/>
      <c r="E126" s="55"/>
      <c r="F126" s="56"/>
      <c r="G126" s="12">
        <v>10364.95</v>
      </c>
    </row>
    <row r="127" spans="1:7" s="3" customFormat="1" ht="16.5" customHeight="1">
      <c r="A127" s="57" t="s">
        <v>172</v>
      </c>
      <c r="B127" s="58"/>
      <c r="C127" s="58"/>
      <c r="D127" s="58"/>
      <c r="E127" s="58"/>
      <c r="F127" s="59"/>
      <c r="G127" s="12"/>
    </row>
    <row r="128" spans="1:7" s="3" customFormat="1" ht="16.5" customHeight="1">
      <c r="A128" s="54" t="s">
        <v>179</v>
      </c>
      <c r="B128" s="55"/>
      <c r="C128" s="55"/>
      <c r="D128" s="55"/>
      <c r="E128" s="55"/>
      <c r="F128" s="56"/>
      <c r="G128" s="12">
        <v>1346.98</v>
      </c>
    </row>
    <row r="129" spans="1:7" s="3" customFormat="1" ht="16.5" customHeight="1">
      <c r="A129" s="54" t="s">
        <v>176</v>
      </c>
      <c r="B129" s="55"/>
      <c r="C129" s="55"/>
      <c r="D129" s="55"/>
      <c r="E129" s="55"/>
      <c r="F129" s="56"/>
      <c r="G129" s="12">
        <v>22412.95</v>
      </c>
    </row>
    <row r="130" spans="1:7" s="3" customFormat="1" ht="16.5" customHeight="1">
      <c r="A130" s="54" t="s">
        <v>206</v>
      </c>
      <c r="B130" s="55"/>
      <c r="C130" s="55"/>
      <c r="D130" s="55"/>
      <c r="E130" s="55"/>
      <c r="F130" s="56"/>
      <c r="G130" s="12">
        <v>8170.68</v>
      </c>
    </row>
    <row r="131" spans="1:7" s="3" customFormat="1" ht="16.5" customHeight="1">
      <c r="A131" s="54" t="s">
        <v>48</v>
      </c>
      <c r="B131" s="55"/>
      <c r="C131" s="55"/>
      <c r="D131" s="55"/>
      <c r="E131" s="55"/>
      <c r="F131" s="56"/>
      <c r="G131" s="12">
        <v>2320.48</v>
      </c>
    </row>
    <row r="132" spans="1:7" s="3" customFormat="1" ht="16.5" customHeight="1">
      <c r="A132" s="54" t="s">
        <v>126</v>
      </c>
      <c r="B132" s="55"/>
      <c r="C132" s="55"/>
      <c r="D132" s="55"/>
      <c r="E132" s="55"/>
      <c r="F132" s="56"/>
      <c r="G132" s="12">
        <v>364.54</v>
      </c>
    </row>
    <row r="133" spans="1:7" s="3" customFormat="1" ht="16.5" customHeight="1">
      <c r="A133" s="54" t="s">
        <v>448</v>
      </c>
      <c r="B133" s="55"/>
      <c r="C133" s="55"/>
      <c r="D133" s="55"/>
      <c r="E133" s="55"/>
      <c r="F133" s="56"/>
      <c r="G133" s="12">
        <v>1936.6</v>
      </c>
    </row>
    <row r="134" spans="1:7" s="3" customFormat="1" ht="16.5" customHeight="1">
      <c r="A134" s="54" t="s">
        <v>207</v>
      </c>
      <c r="B134" s="55"/>
      <c r="C134" s="55"/>
      <c r="D134" s="55"/>
      <c r="E134" s="55"/>
      <c r="F134" s="56"/>
      <c r="G134" s="12">
        <v>2541.06</v>
      </c>
    </row>
    <row r="135" spans="1:7" s="3" customFormat="1" ht="16.5" customHeight="1">
      <c r="A135" s="54" t="s">
        <v>350</v>
      </c>
      <c r="B135" s="55"/>
      <c r="C135" s="55"/>
      <c r="D135" s="55"/>
      <c r="E135" s="55"/>
      <c r="F135" s="56"/>
      <c r="G135" s="12">
        <v>121.85</v>
      </c>
    </row>
    <row r="136" spans="1:7" s="3" customFormat="1" ht="16.5" customHeight="1">
      <c r="A136" s="57" t="s">
        <v>182</v>
      </c>
      <c r="B136" s="58"/>
      <c r="C136" s="58"/>
      <c r="D136" s="58"/>
      <c r="E136" s="58"/>
      <c r="F136" s="59"/>
      <c r="G136" s="12"/>
    </row>
    <row r="137" spans="1:7" s="3" customFormat="1" ht="16.5" customHeight="1">
      <c r="A137" s="54" t="s">
        <v>118</v>
      </c>
      <c r="B137" s="55"/>
      <c r="C137" s="55"/>
      <c r="D137" s="55"/>
      <c r="E137" s="55"/>
      <c r="F137" s="56"/>
      <c r="G137" s="12">
        <v>344.43</v>
      </c>
    </row>
    <row r="138" spans="1:7" s="3" customFormat="1" ht="16.5" customHeight="1">
      <c r="A138" s="54" t="s">
        <v>112</v>
      </c>
      <c r="B138" s="55"/>
      <c r="C138" s="55"/>
      <c r="D138" s="55"/>
      <c r="E138" s="55"/>
      <c r="F138" s="56"/>
      <c r="G138" s="12">
        <v>570.13</v>
      </c>
    </row>
    <row r="139" spans="1:7" s="3" customFormat="1" ht="16.5" customHeight="1">
      <c r="A139" s="54" t="s">
        <v>91</v>
      </c>
      <c r="B139" s="55"/>
      <c r="C139" s="55"/>
      <c r="D139" s="55"/>
      <c r="E139" s="55"/>
      <c r="F139" s="56"/>
      <c r="G139" s="12">
        <v>512.62</v>
      </c>
    </row>
    <row r="140" spans="1:7" s="3" customFormat="1" ht="16.5" customHeight="1">
      <c r="A140" s="54" t="s">
        <v>447</v>
      </c>
      <c r="B140" s="55"/>
      <c r="C140" s="55"/>
      <c r="D140" s="55"/>
      <c r="E140" s="55"/>
      <c r="F140" s="56"/>
      <c r="G140" s="12">
        <v>6693.84</v>
      </c>
    </row>
    <row r="141" spans="1:7" s="3" customFormat="1" ht="16.5" customHeight="1">
      <c r="A141" s="54" t="s">
        <v>126</v>
      </c>
      <c r="B141" s="55"/>
      <c r="C141" s="55"/>
      <c r="D141" s="55"/>
      <c r="E141" s="55"/>
      <c r="F141" s="56"/>
      <c r="G141" s="12">
        <v>227.84</v>
      </c>
    </row>
    <row r="142" spans="1:7" s="3" customFormat="1" ht="16.5" customHeight="1">
      <c r="A142" s="54" t="s">
        <v>90</v>
      </c>
      <c r="B142" s="55"/>
      <c r="C142" s="55"/>
      <c r="D142" s="55"/>
      <c r="E142" s="55"/>
      <c r="F142" s="56"/>
      <c r="G142" s="12">
        <v>364.54</v>
      </c>
    </row>
    <row r="143" spans="1:7" s="3" customFormat="1" ht="16.5" customHeight="1">
      <c r="A143" s="54" t="s">
        <v>129</v>
      </c>
      <c r="B143" s="55"/>
      <c r="C143" s="55"/>
      <c r="D143" s="55"/>
      <c r="E143" s="55"/>
      <c r="F143" s="56"/>
      <c r="G143" s="12">
        <v>250.62</v>
      </c>
    </row>
    <row r="144" spans="1:7" s="3" customFormat="1" ht="16.5" customHeight="1">
      <c r="A144" s="54" t="s">
        <v>629</v>
      </c>
      <c r="B144" s="55"/>
      <c r="C144" s="55"/>
      <c r="D144" s="55"/>
      <c r="E144" s="55"/>
      <c r="F144" s="56"/>
      <c r="G144" s="12">
        <v>19041.8</v>
      </c>
    </row>
    <row r="145" spans="1:7" s="3" customFormat="1" ht="16.5" customHeight="1">
      <c r="A145" s="54" t="s">
        <v>0</v>
      </c>
      <c r="B145" s="55"/>
      <c r="C145" s="55"/>
      <c r="D145" s="55"/>
      <c r="E145" s="55"/>
      <c r="F145" s="56"/>
      <c r="G145" s="12">
        <v>11934.9</v>
      </c>
    </row>
    <row r="146" spans="1:7" s="3" customFormat="1" ht="16.5" customHeight="1">
      <c r="A146" s="54" t="s">
        <v>350</v>
      </c>
      <c r="B146" s="55"/>
      <c r="C146" s="55"/>
      <c r="D146" s="55"/>
      <c r="E146" s="55"/>
      <c r="F146" s="56"/>
      <c r="G146" s="12">
        <v>121.85</v>
      </c>
    </row>
  </sheetData>
  <mergeCells count="143">
    <mergeCell ref="A140:F140"/>
    <mergeCell ref="A136:F136"/>
    <mergeCell ref="A137:F137"/>
    <mergeCell ref="A138:F138"/>
    <mergeCell ref="A139:F139"/>
    <mergeCell ref="A132:F132"/>
    <mergeCell ref="A133:F133"/>
    <mergeCell ref="A134:F134"/>
    <mergeCell ref="A135:F135"/>
    <mergeCell ref="A123:F123"/>
    <mergeCell ref="A124:F124"/>
    <mergeCell ref="A125:F125"/>
    <mergeCell ref="A126:F126"/>
    <mergeCell ref="A17:G17"/>
    <mergeCell ref="A18:F18"/>
    <mergeCell ref="A19:F19"/>
    <mergeCell ref="A20:F20"/>
    <mergeCell ref="A11:F11"/>
    <mergeCell ref="A12:G12"/>
    <mergeCell ref="A14:G14"/>
    <mergeCell ref="A15:F16"/>
    <mergeCell ref="G15:G16"/>
    <mergeCell ref="A1:G1"/>
    <mergeCell ref="A2:G2"/>
    <mergeCell ref="A4:G4"/>
    <mergeCell ref="A6:F6"/>
    <mergeCell ref="A7:F7"/>
    <mergeCell ref="A8:F9"/>
    <mergeCell ref="G8:G9"/>
    <mergeCell ref="A10:G10"/>
    <mergeCell ref="A21:F21"/>
    <mergeCell ref="A22:F22"/>
    <mergeCell ref="A23:D23"/>
    <mergeCell ref="A24:D24"/>
    <mergeCell ref="A25:D25"/>
    <mergeCell ref="A30:F30"/>
    <mergeCell ref="D31:F31"/>
    <mergeCell ref="D32:F32"/>
    <mergeCell ref="A26:F26"/>
    <mergeCell ref="A27:D27"/>
    <mergeCell ref="A28:D28"/>
    <mergeCell ref="A29:D29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A43:G43"/>
    <mergeCell ref="A44:F44"/>
    <mergeCell ref="A45:F45"/>
    <mergeCell ref="A46:F46"/>
    <mergeCell ref="A47:F47"/>
    <mergeCell ref="A50:F50"/>
    <mergeCell ref="A48:F48"/>
    <mergeCell ref="A49:F49"/>
    <mergeCell ref="A51:F51"/>
    <mergeCell ref="A52:F52"/>
    <mergeCell ref="A53:F53"/>
    <mergeCell ref="A54:F54"/>
    <mergeCell ref="A55:F55"/>
    <mergeCell ref="A56:F56"/>
    <mergeCell ref="A57:F57"/>
    <mergeCell ref="A58:F58"/>
    <mergeCell ref="A67:F67"/>
    <mergeCell ref="A59:F59"/>
    <mergeCell ref="A60:F60"/>
    <mergeCell ref="A61:F61"/>
    <mergeCell ref="A62:F62"/>
    <mergeCell ref="A63:F63"/>
    <mergeCell ref="A64:F64"/>
    <mergeCell ref="A65:F65"/>
    <mergeCell ref="A66:F66"/>
    <mergeCell ref="A68:F68"/>
    <mergeCell ref="A69:F69"/>
    <mergeCell ref="A70:F70"/>
    <mergeCell ref="A76:F76"/>
    <mergeCell ref="A75:F75"/>
    <mergeCell ref="A71:F71"/>
    <mergeCell ref="A72:F72"/>
    <mergeCell ref="A73:F73"/>
    <mergeCell ref="A74:F74"/>
    <mergeCell ref="A94:F94"/>
    <mergeCell ref="A95:F95"/>
    <mergeCell ref="A77:F77"/>
    <mergeCell ref="A78:F78"/>
    <mergeCell ref="A79:F79"/>
    <mergeCell ref="A80:F80"/>
    <mergeCell ref="A81:F81"/>
    <mergeCell ref="A82:F82"/>
    <mergeCell ref="A83:F83"/>
    <mergeCell ref="A88:F88"/>
    <mergeCell ref="A84:F84"/>
    <mergeCell ref="A96:F96"/>
    <mergeCell ref="A85:F85"/>
    <mergeCell ref="A86:F86"/>
    <mergeCell ref="A87:F87"/>
    <mergeCell ref="A89:F89"/>
    <mergeCell ref="A90:F90"/>
    <mergeCell ref="A91:F91"/>
    <mergeCell ref="A92:F92"/>
    <mergeCell ref="A93:F93"/>
    <mergeCell ref="A97:F97"/>
    <mergeCell ref="A98:F98"/>
    <mergeCell ref="A99:F99"/>
    <mergeCell ref="A100:F100"/>
    <mergeCell ref="A101:F101"/>
    <mergeCell ref="A121:F121"/>
    <mergeCell ref="A122:F122"/>
    <mergeCell ref="A127:F127"/>
    <mergeCell ref="A102:F102"/>
    <mergeCell ref="A103:F103"/>
    <mergeCell ref="A105:F105"/>
    <mergeCell ref="A118:F118"/>
    <mergeCell ref="A119:F119"/>
    <mergeCell ref="A120:F120"/>
    <mergeCell ref="A104:F104"/>
    <mergeCell ref="A106:F106"/>
    <mergeCell ref="A107:F107"/>
    <mergeCell ref="A108:F108"/>
    <mergeCell ref="A109:F109"/>
    <mergeCell ref="A110:F110"/>
    <mergeCell ref="A111:F111"/>
    <mergeCell ref="A112:F112"/>
    <mergeCell ref="A117:F117"/>
    <mergeCell ref="A113:F113"/>
    <mergeCell ref="A114:F114"/>
    <mergeCell ref="A115:F115"/>
    <mergeCell ref="A116:F116"/>
    <mergeCell ref="A128:F128"/>
    <mergeCell ref="A129:F129"/>
    <mergeCell ref="A130:F130"/>
    <mergeCell ref="A131:F131"/>
    <mergeCell ref="A145:F145"/>
    <mergeCell ref="A146:F146"/>
    <mergeCell ref="A141:F141"/>
    <mergeCell ref="A142:F142"/>
    <mergeCell ref="A143:F143"/>
    <mergeCell ref="A144:F144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ООО"Ремстрой"</cp:lastModifiedBy>
  <cp:lastPrinted>2013-04-05T06:55:24Z</cp:lastPrinted>
  <dcterms:created xsi:type="dcterms:W3CDTF">1996-10-08T23:32:33Z</dcterms:created>
  <dcterms:modified xsi:type="dcterms:W3CDTF">2013-04-05T06:56:01Z</dcterms:modified>
  <cp:category/>
  <cp:version/>
  <cp:contentType/>
  <cp:contentStatus/>
</cp:coreProperties>
</file>